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snik\Documents\OPCINA_KISTANJE\JEDNOSTAVNA_NABAVA\2024\07_Gospa_Letnicka_II_dio_\"/>
    </mc:Choice>
  </mc:AlternateContent>
  <bookViews>
    <workbookView xWindow="0" yWindow="0" windowWidth="28800" windowHeight="12300" activeTab="3"/>
  </bookViews>
  <sheets>
    <sheet name="NASLOV" sheetId="1" r:id="rId1"/>
    <sheet name="CESTA" sheetId="2" r:id="rId2"/>
    <sheet name="ODVODNJA I VODOVOD" sheetId="6" r:id="rId3"/>
    <sheet name="REKAPITULACIJA" sheetId="5" r:id="rId4"/>
  </sheets>
  <definedNames>
    <definedName name="_xlnm.Print_Area" localSheetId="1">CESTA!$A$1:$F$105</definedName>
    <definedName name="_xlnm.Print_Area" localSheetId="2">'ODVODNJA I VODOVOD'!$A$1:$F$81</definedName>
    <definedName name="_xlnm.Print_Area" localSheetId="3">REKAPITULACIJA!$A$1:$F$28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2" l="1"/>
  <c r="F43" i="2"/>
  <c r="F62" i="2"/>
  <c r="F32" i="2"/>
  <c r="F90" i="2"/>
  <c r="F87" i="2"/>
  <c r="F83" i="2"/>
  <c r="F20" i="2"/>
  <c r="F79" i="2"/>
  <c r="F73" i="2"/>
  <c r="F70" i="2"/>
  <c r="F17" i="2"/>
  <c r="F54" i="2"/>
  <c r="F51" i="2"/>
  <c r="F35" i="2"/>
  <c r="F28" i="2"/>
  <c r="F13" i="2"/>
  <c r="F10" i="2"/>
  <c r="F7" i="2"/>
  <c r="F4" i="2"/>
  <c r="F64" i="2" l="1"/>
  <c r="F102" i="2" s="1"/>
  <c r="F56" i="2"/>
  <c r="F101" i="2" s="1"/>
  <c r="F45" i="2"/>
  <c r="F100" i="2" s="1"/>
  <c r="F92" i="2"/>
  <c r="F103" i="2" s="1"/>
  <c r="F37" i="2"/>
  <c r="F99" i="2" s="1"/>
  <c r="F22" i="2"/>
  <c r="F98" i="2" s="1"/>
  <c r="F105" i="2" l="1"/>
</calcChain>
</file>

<file path=xl/sharedStrings.xml><?xml version="1.0" encoding="utf-8"?>
<sst xmlns="http://schemas.openxmlformats.org/spreadsheetml/2006/main" count="325" uniqueCount="201">
  <si>
    <t xml:space="preserve">Betone i mortove treba miješati u markama, prema propisima HRN za beton, odnosno za mortove kako je to dano u stavci troškovnika. Sav beton u principu potrebno je strojno miješati. Ručno miješanje dozvoljeno je samo za vrlo male količine nekonstruktivnih dijelova na građevini. </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</si>
  <si>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</si>
  <si>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</si>
  <si>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NOSIVI SLOJEVI KOLNIČKE KONSTRUKCIJE</t>
  </si>
  <si>
    <t>4.1.</t>
  </si>
  <si>
    <t>PRIPREMNI RADOVI</t>
  </si>
  <si>
    <t>1.1.</t>
  </si>
  <si>
    <t>1.2.</t>
  </si>
  <si>
    <t>2.1.</t>
  </si>
  <si>
    <t>2.2.</t>
  </si>
  <si>
    <t>2.3.</t>
  </si>
  <si>
    <t>ZEMLJANI RADOVI</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</si>
  <si>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</si>
  <si>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</si>
  <si>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t>
  </si>
  <si>
    <r>
      <t>Za sve učinjene štete i smetnje odgovoran je izvođač radova i on snosi moralnu odgovornost bez prava nadoknade troškova od investitora. I ovaj vid troškova treba ukalkulirati u jediničnu cijenu m</t>
    </r>
    <r>
      <rPr>
        <vertAlign val="superscript"/>
        <sz val="9"/>
        <rFont val="Microsoft Sans Serif"/>
        <family val="2"/>
        <charset val="238"/>
      </rPr>
      <t>3</t>
    </r>
    <r>
      <rPr>
        <sz val="9"/>
        <rFont val="Microsoft Sans Serif"/>
        <family val="2"/>
        <charset val="238"/>
      </rPr>
      <t xml:space="preserve"> iskopa.</t>
    </r>
  </si>
  <si>
    <t>Izvođač je dužan o svom trošku osigurati gradilište i građevinu od štetnog utjecaja vremenskih nepogoda. Zimi je potrebno građevinu posve osigurati od mraza, tako da ne dođe do smrzavanja i oštećenja izvedenih dijelova.</t>
  </si>
  <si>
    <t xml:space="preserve">Izvođač u potpunosti odgovara za ispravnost izvršene isporuke i jedini je odgovoran za eventualno loše izvedeni rad i lošu kvalitetu isporučenih materijala, opreme ili proizvoda.  </t>
  </si>
  <si>
    <t xml:space="preserve">U pogledu izmjera držati se točno upustva iz prosječnih normi u građevinarstvu, tj. u pogledu dodavanja i odbijanja za kvadraturu i sl. </t>
  </si>
  <si>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i iskopu rova cjevovoda.</t>
  </si>
  <si>
    <t>OPĆE NAPOMENE:</t>
  </si>
  <si>
    <t>U troškovniku ovog projekta dani su opisi stavaka za sve vrste predviđenih radova. Za sve što eventualno nije obuhvaćeno tim propisima, izvoditelj radova dužan je pridržavati se propisa danih u ˝Općim tehničkim uvjetima za radove na cestama˝ (Zagreb, prosinac 2001.g.), postojećih propisa i Hrvatskih normi.
Za sve vrste betonskih radova potrebno je pridržavati se Pravilnika o tehničkim normativima za beton i armirani beton i odgovarajućih odredbi poglavlja 7. BETONSKI RADOVI, VI. knjige ˝Općih tehničkih uvjeta za radove na cestama˝.</t>
  </si>
  <si>
    <t xml:space="preserve">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 </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</si>
  <si>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</si>
  <si>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</si>
  <si>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</si>
  <si>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</si>
  <si>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</si>
  <si>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</si>
  <si>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</si>
  <si>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</si>
  <si>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</si>
  <si>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</si>
  <si>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 xml:space="preserve">Jedinične cijene u svim stavkama ovog troškovnika obuhvaćaju sav rad, materijal, režiju i zaradu izvođača, odnosno sadrže sve elemente propisane za strukturu prodajne cijene građevinskih  usluga. </t>
  </si>
  <si>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</si>
  <si>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Na svu radnu snagu dodaje se faktor u koji pored ostalog treba uračunati i održavanje gradilišta, postavljanje svih pomičnih objekata na gradilištu kao i demontaža istih.</t>
  </si>
  <si>
    <t>Za cjevovode uzet će se stvarne mjere bez armature i fazonskih komada - prema uzdužnom profilu.</t>
  </si>
  <si>
    <t xml:space="preserve">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 </t>
  </si>
  <si>
    <t>Uređenje gradilišta po završetku radova kao i zemljišta za deponije, prilazne puteve i pomoćne zgrade, uključeno je u jediničnu cijenu i neće se posebno naplaćivati.</t>
  </si>
  <si>
    <t>5.1.</t>
  </si>
  <si>
    <t>ASFALTNI KOLNIČKI ZASTOR</t>
  </si>
  <si>
    <t>1.3.</t>
  </si>
  <si>
    <t>Obračun po kom</t>
  </si>
  <si>
    <t>kom</t>
  </si>
  <si>
    <t>1.4.</t>
  </si>
  <si>
    <t>1.5.</t>
  </si>
  <si>
    <t>1.6.</t>
  </si>
  <si>
    <t xml:space="preserve">Obračun po m` </t>
  </si>
  <si>
    <t>m´</t>
  </si>
  <si>
    <t>Obračun po m´</t>
  </si>
  <si>
    <t>OPREMA CESTE</t>
  </si>
  <si>
    <t>6.1.</t>
  </si>
  <si>
    <t>m</t>
  </si>
  <si>
    <t>Obračun po m trase</t>
  </si>
  <si>
    <t>stup visine 3.20 m</t>
  </si>
  <si>
    <t>REKAPITULACIJA</t>
  </si>
  <si>
    <t>4.2.</t>
  </si>
  <si>
    <t>6.2.</t>
  </si>
  <si>
    <t>6.3.</t>
  </si>
  <si>
    <t>komplet</t>
  </si>
  <si>
    <t>Redni broj</t>
  </si>
  <si>
    <t>Opis</t>
  </si>
  <si>
    <t>Jedinicamjera</t>
  </si>
  <si>
    <t>Količina</t>
  </si>
  <si>
    <t>Jedinična cijena</t>
  </si>
  <si>
    <t>Ukupno</t>
  </si>
  <si>
    <t>Iskolčenje i održavanje trase. 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i objekata za cijelo vrijeme građenja. Mjeri se i plaća po metru trase, priključnih cesta i objekata.
Sve u skladu s točkom 1-02. OTU-a.</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</si>
  <si>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metru trase, priključnih cesta i objekata.
Sve u skladu s točkom 1-02. OTU-a.</t>
  </si>
  <si>
    <t>Lociranje i zaštita komunalnih instalacija i priključaka, kao što su zračni i podzemni vodovi električne energije, telefonski vodovi, kanalizacije, vodovodi i dr. bilo  da su sastavni dio gradnje ili koji gradnjom mogu biti ugroženi. Radove izvode specijalizirane organizacije po posebnim projektima i tehničkim uvjetima za pojedinu vrstu radova. Obračun je prema računima specijaliziranih organizacija a iznos u troškovniku su rezervirana sredstva za navedenu namjenu.
Sve u skladu s točkom 1-03. OTU-a.</t>
  </si>
  <si>
    <t>Rezanje asfalta. Stavka obuhvaća strojno rezanje asfalta na mjestu gdje počinje tj. završava navedena rekonstrukcija prometnice, radi kvalitetnije izrade spoja starog i novog asfalta.</t>
  </si>
  <si>
    <t xml:space="preserve">Izrada projekta privremene regulacije prometa. Za nesmetano odvijanje prometa potrebno je prije početka radova izraditi projekt privremene regulacije prometa. Na taj je projekt potrebno ishoditi suglasnost nadležnih institucija.
Obračunava se po kompletu cjelokupnog rješenja za sve eventualne faze izvođenja.
</t>
  </si>
  <si>
    <t>Dobava i postavljanje znakova i opreme privremene regulacije prometa. Za nesmetano odvijanje prometa potrebno je prije početka radova postaviti znakove privremene regulacije prometa, u skladu sa projektom privremene regulacije prometa. Obračunava se po kompletu cjelokupnog rješenja za sve eventualne faze izvođenja.</t>
  </si>
  <si>
    <t>Izrada bankina od zrnatog kamenog materijala, izrada bankina od zrnatog kamenog materijala na uredno izvedenu i preuzetu podlogu, širine prema projektu i debljine u zbijenom stanju prema projektu, a ovisno o debljini kolničke konstrukcije. U cijenu je uključena nabava i prijevoz, razastiranje, grubo i fino planiranje, te zbijanje do tražene zbijenosti, debljine sloja i nagiba prema projektu. Sve u skladu s točkom 2-16. OTU-a.</t>
  </si>
  <si>
    <t>Strojna izrada nosivog sloja od zrnatog kamenog materijala 
- najvećeg zrna 63 mm
bez veziva, u debljini prema projektu.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Sve u skladu s točkom 5-01. OTU-a.</t>
  </si>
  <si>
    <t>Izvedba temelja stupova - nosača prometnih  znakova Iskop za temelje, izrada betonskih temelja, oblika krnje piramide sa stranama donjeg kvadrata 30 cm i gornjeg 20 cm i dubine 70 cm, od betona klase C 20/25 s nabavom, ugradnjom i njegom betona te zatrpavanje nakon izrade temelja materijalom iz iskopa s odvozom viška materijala na deponij. U cijenu je uključena nabava materijala, oplata, betona temelja.</t>
  </si>
  <si>
    <t>Nosač prometnih znakova. Postavljanje nosača (stupova) i pričvršćivanje prometnih znakova od Fe cijevi promjera 63.5 mm sa zaštitnom vrućim pocinčavanjem prosječne debljine 85 µm odnosno dvostruki sustav iste zaštite dimenzija i vrste prema projektu prometne opreme i signalizacije a u skladu s Pravilnikom o prometnim znakovima, opremi i signalizaciji na cestama (NN33/2005.) i HRN EN 12899-1. u cijenu je uključena nabava i postava stupova u svježi beton dubine min 70 cm. Slobodna visina stupa ispod znaka je 2.00 m.</t>
  </si>
  <si>
    <t>Uzdužne oznake. Izrada uzdužnih oznaka na kolniku, vrste veličine i boje prema projektu prometne opreme i signalizacije, u skladu s Pravilnikom o prometnim znakovima, opremi i signalizaciji na cestama (NN 33/2005.) i HRN EN 1436, HRN EN 1871, HRN EN 1461-1 i 2, HRN U.S4.221, HRN U.S4.222, HRN U.S4.223.
U cijenu je uključeno čišćenje kolnika neposredno prije izrade oznaka, predmarkiranja, nabava i prijevoz materijala (boja, razrjeđivač, reflektirajuće kuglice), prethodna dopuštenja i atesti te tekuća kontrola kvalitete, sav rad, pribor i oprema za izradu oznaka.</t>
  </si>
  <si>
    <t>Puna crta, jednostruka razdjelna, debljine 12 cm.</t>
  </si>
  <si>
    <t>6.5.</t>
  </si>
  <si>
    <t>6.6.</t>
  </si>
  <si>
    <t>Poprečne oznake na kolniku. Izrada poprečnih oznaka na kolniku prema projektu prometne opreme i signalizacije, a u skladu s Pravilnikom o prometnim znakovima, opremi i signalizaciji na cestama (NN br.33/2005.)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</si>
  <si>
    <t>Crta za zaustavljanje.  (HRN U.S4.225), puna, debljine prema projektu.</t>
  </si>
  <si>
    <t>Stavka 9-02.2.1.1.</t>
  </si>
  <si>
    <r>
      <t>Pješački prijelaz prema projektu i u skladu s HRN U.S4.227. U cijenu je uključeno čiščenje kolnika neposredno prije izrade oznaka, predmarkiranja, nabava i prijevoz materijala (boja, razrjeđivač, reflektirajuće kuglice), predhodna dopuštenja i atesti te tekuća kontrola kvalitete, sav rad, pribor i oprema za izradu oznaka. Obračun je po m</t>
    </r>
    <r>
      <rPr>
        <vertAlign val="superscript"/>
        <sz val="10"/>
        <rFont val="Cambria"/>
        <family val="1"/>
      </rPr>
      <t xml:space="preserve">2 </t>
    </r>
    <r>
      <rPr>
        <sz val="10"/>
        <rFont val="Cambria"/>
        <family val="1"/>
      </rPr>
      <t>ukupne bruto površine oznake.</t>
    </r>
  </si>
  <si>
    <t>Stavka 9-02.2.4.</t>
  </si>
  <si>
    <r>
      <t>m</t>
    </r>
    <r>
      <rPr>
        <vertAlign val="superscript"/>
        <sz val="10"/>
        <rFont val="Cambria"/>
        <family val="1"/>
      </rPr>
      <t>2</t>
    </r>
  </si>
  <si>
    <t>6.4.</t>
  </si>
  <si>
    <t>Prometni znakovi obavijesti (C). Postavljanje prometnih znakova obavijesti oblika kvadrata,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</si>
  <si>
    <t>Jedinica mjera</t>
  </si>
  <si>
    <r>
      <t>m</t>
    </r>
    <r>
      <rPr>
        <vertAlign val="superscript"/>
        <sz val="10"/>
        <rFont val="Cambria"/>
        <family val="1"/>
      </rPr>
      <t>3</t>
    </r>
  </si>
  <si>
    <r>
      <t>Strojni široki iskop bez obzira na kategoriju tla prema odredbama projekta s utovarom u prijevozno sredstvo i transportom na mjesto deponiranja (ili ugradnje). U stavci je uključen i iskop uz prugu radi osiguranja preglednosti. U cijenu je uključen iskop, utovar u transportno vozilo, Prijevoz materijala na mjesto ugradnje na trasi i transport viška materijala na deponiju koju osigurava izvođač radova, priprema privremenih prometnica s održavanjem istih za cijelo vrijeme korištenja, te sanacija okoliša nakon dovršenja radova. Obračun se vrši po m</t>
    </r>
    <r>
      <rPr>
        <vertAlign val="superscript"/>
        <sz val="10"/>
        <rFont val="Cambria"/>
        <family val="1"/>
      </rPr>
      <t>3</t>
    </r>
    <r>
      <rPr>
        <sz val="10"/>
        <rFont val="Cambria"/>
        <family val="1"/>
      </rPr>
      <t xml:space="preserve"> stvarno izvršenog iskopa tla u sraslom stanju, bez obzira na kategoriju. Izvođač radova je dužan obići trasu ceste i upoznati se sa stanjem na terenu prije davanja ponude. Sve u skladu s točkom 2-02. OTU-a.</t>
    </r>
  </si>
  <si>
    <r>
      <t>Obračun po m</t>
    </r>
    <r>
      <rPr>
        <vertAlign val="superscript"/>
        <sz val="10"/>
        <rFont val="Cambria"/>
        <family val="1"/>
      </rPr>
      <t>3</t>
    </r>
  </si>
  <si>
    <r>
      <t>Obračun po m</t>
    </r>
    <r>
      <rPr>
        <vertAlign val="superscript"/>
        <sz val="10"/>
        <rFont val="Cambria"/>
        <family val="1"/>
      </rPr>
      <t>2</t>
    </r>
  </si>
  <si>
    <r>
      <t>m</t>
    </r>
    <r>
      <rPr>
        <vertAlign val="superscript"/>
        <sz val="10"/>
        <rFont val="Cambria"/>
        <family val="1"/>
      </rPr>
      <t>2</t>
    </r>
  </si>
  <si>
    <t>Uređenje temeljnog tla mehaničkim zbijanjem. U cijenu je uključeno prethodno čišćenje te planiranje i rad potreban za postizanje optimalne vlažnosti vezanih tala, vlaženjem ili rahljenjem i sušenjem. Kod sjenovitih tala u usjeku u cijenu je uključeno izravnanje sloja usitnjenog kamenog materijala debljine do 20 cm sa zbijanjem. Sve u skladu s točkom 2-08. OTU-a.</t>
  </si>
  <si>
    <r>
      <t>Obračun po m</t>
    </r>
    <r>
      <rPr>
        <vertAlign val="superscript"/>
        <sz val="10"/>
        <rFont val="Cambria"/>
        <family val="1"/>
      </rPr>
      <t>2</t>
    </r>
  </si>
  <si>
    <t>Izrada habajućeg sloja (srednje prometno opterećenje) AC 11 surf  50/70 AG3 M3, debljine 4,0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</si>
  <si>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Izrada nosivog sloja (srednje prometno opterećenje) AC 22 base 50/70 AG6 M2, debljine 6,0 cm.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</si>
  <si>
    <t>6.7.</t>
  </si>
  <si>
    <t>3.1.</t>
  </si>
  <si>
    <t>Izrada rubnjaka od predgotovljenih elemenata tipskog poprečnog presjeka 15/25 cm  iz betona klase C40/45 na betonskoj podlozi iz betona C12/15, Prema detaljima iz projekta. Obračun je po m´ izvedenog rubnjaka, a u cijenu je uključena izvedba podloge i temelja, nabava predgotovljenih elemenata i betona, privremeno uskladištenje  i razvoz, svi prijevozi i prijenosi, priprema obloge, rad na ugradnji s obradom sljubnica, njege betona te sav pomoćni rad i materijali. Sve u skladu s točkom 3-04.7. OTU-a.</t>
  </si>
  <si>
    <t>Prometni znakovi izričitih naredbi (B). Postavljanje prometnih znakova obavijesti kružnog oblika  (iznimno osmerokut ili istostraničan trokut) prema projektu prometne opreme i signalizacije, a u skladu s Pravilnikom o prometnim znakovima, opremi i signalizaciji na cestama (NN br. 34/2003.) i HRN EN 1116, HRN EN 12889-1, HRN 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</si>
  <si>
    <t>A.</t>
  </si>
  <si>
    <t>OBORINSKA ODVODNJA</t>
  </si>
  <si>
    <t>I.</t>
  </si>
  <si>
    <t xml:space="preserve">Pripremni radovi </t>
  </si>
  <si>
    <t>1.</t>
  </si>
  <si>
    <t>m1</t>
  </si>
  <si>
    <t>II.</t>
  </si>
  <si>
    <t xml:space="preserve">Zemljani radovi </t>
  </si>
  <si>
    <t>Strojni iskop rova za polaganje kanalizacijskih cijevi i revizijskih okana bez obzira na kategoriju, s pravilnim odsjecanjem stranica i planiranjem dna. Padove izvesti prema kotama iz nacrta. Materijal odbacivati 100 cm od ruba rova.  Jedinična cijena obuhvaća iskop i sve pomoćne radove (crpljenja vode, vertikalne prijenose, razupiranje, privremeno odlaganje i sl.), čišćenje i planiranje dna rova, utovar viška materijala u prijevozno sredstvo. Priznaje se iskop po normalnim profilima, prekop se neće priznati. Obračun po m3 u sraslom stanju.</t>
  </si>
  <si>
    <t>m3</t>
  </si>
  <si>
    <t>2.</t>
  </si>
  <si>
    <t>Ručni iskop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m3 u sraslom stanju.</t>
  </si>
  <si>
    <t>3.</t>
  </si>
  <si>
    <t>Strojni iskop rova širine 60 cm, a prosječne dubine 120 cm za priključke slivnika DN 150. Ostalo kao stavka II.1. Obračun po m3 u sraslom stanju.</t>
  </si>
  <si>
    <t>4.</t>
  </si>
  <si>
    <t>Iskop jama za slivnike i sabirnike.  Iskopani materijal odbaciti 1.00 m od građevne jame. Obračun po m3 u sraslom stanju.</t>
  </si>
  <si>
    <t>5.</t>
  </si>
  <si>
    <t>Planiranje dna rovova i građevinskih jama, sa točnošću +/-2 cm. Sve neravnine popraviti, udubine i šupljine ispuniti materijalom iz iskopa, a višak izbaciti van jame. Obračun po m2 planirane površine.</t>
  </si>
  <si>
    <t>m2</t>
  </si>
  <si>
    <t>6.</t>
  </si>
  <si>
    <t>Strojni iskop rova za upojni bunar bez obzira na kategoriju, s pravilnim odsjecanjem stranica i planiranjem dna. Padove izvesti prema kotama iz nacrta. Materijal odbacivati 1m od ruba rova.  Jedinična cijena obuhvaća iskop i sve pomoćne radove (crpljenja vode, vertikalne prijenose, privremeno odlaganje i sl.), čišćenje i planiranje dna rova, utovar viška materijala u prijevozno sredstvo. Obračun je po m3 stvarno iskopanog rova u sraslom tlu.</t>
  </si>
  <si>
    <t>7.</t>
  </si>
  <si>
    <t>Ispuna jame upojnog bunara ispod, oko i iznad upojnih komora. Ispuna drenažnih rova od kamenog materijala frakcije od 32-64 mm, koji mora udovoljavati odredbama OTU 2-09, sa zbijanjem do tražene zbijenosti.  Obračunava se po m3  ugrađenog materijala po mjerama iz projekta, a u jediničnu cijenu je uključena nabava i transporta materijala, rad na ugradbi i zbijanju u slojevima, te čišćenje okoliša kao i sav ostali rad, oprema i materijal potrebni za dovršenje stavke. Izvedba, kontrola kakvoće i obračun prema OTU, 1 i 3.. Poglavlje; odredba 3-04.6.</t>
  </si>
  <si>
    <t>8.</t>
  </si>
  <si>
    <t>Izrada  posteljice  ispod  i iznad cijevi  nevezanim materijalom  velicine  zrna  4-8  mm.  Posteljica  u  sloju debljine 10 cm, a obloga do visine 30 cm iznad tjemena  cijevi,  prema  normalnim  profilima,  uz  nabijanje rucnim  i  strojnim  nabijacima  (nakon  kompletne  izrade kanalizacijskih  cjevovoda  u  dionicama  i  ispitivanja cjevovoda  i spojeva na vodonepropusnost). Obracun po m3.</t>
  </si>
  <si>
    <t>9.</t>
  </si>
  <si>
    <t>Zatrpavanje preostalog dijela rova cjevovoda probranim materijalom iz  iskopa  granulacije  ne  veće  od  100  mm.  Zatrpavanje vršiti  u  slojevima  od  po  40  cm,  uz  nabijanje  strojnim nabijacima  do  zbijenosti  60  MN/m  U  cijeni  je  uracunat utovar na privremenoj deponiji, transport i ugradnja u rov. Obracun po m 3</t>
  </si>
  <si>
    <t>10.</t>
  </si>
  <si>
    <t>Zatrpavanje preostalog dijela upojnog bunara probranim materijalom iz  iskopa  granulacije  ne  veće  od  100  mm.  Zatrpavanje vršiti  u  slojevima  od  po  40  cm,  uz  nabijanje  strojnim nabijacima  do  zbijenosti  60  MN/m  U  cijeni  je  uracunat utovar na privremenoj deponiji, transport i ugradnja u rov. Zatrpavanje se vrši tek kada je kamni materijal upojnog bunara zaštićen geotekstilom. Obracun po m3</t>
  </si>
  <si>
    <t>11.</t>
  </si>
  <si>
    <t>Zbrinjavanje preostalog  materijala  iz  iskopa  sukladno Pravilniku o građevnom otpadu i otpadu koji sadrži azbest (NN 69/16). Obracun po m3 u sraslom stanju.</t>
  </si>
  <si>
    <t>III.</t>
  </si>
  <si>
    <t xml:space="preserve">Betonski i armiranobetonski radovi </t>
  </si>
  <si>
    <t>Izrada betonske posteljice ispod PE okana od betona C20/25, debljine cca 15 cm, u svemu prema priloženim nacrtima. Obračun po m3 ugrađenog betona.</t>
  </si>
  <si>
    <t>Betoniranje, doprema i montaža temeljna ploče AB prstena za  PE okna, od betona C30/37,  u svemu prema priloženim nacrtima. Temelj je dimenzija 150*150 cm, debljine 15 cm, sa okruglim otvorom fi 66 cm. U cijenu uključiti svu potrebnu oplatu, rad i materijal. Obračun po komadu ugrađenoe temeljne ploče.</t>
  </si>
  <si>
    <t>Doprema i ugradnja montažnog  armiranobetonskog prstena za PE okna, od betona C30/37,  prema priloženim nacrtima. Prsten je dimenzija 120*120 cm, sa okruglim otvorom fi 60 cm, za ugradnju lijevanoželjeznog poklopca sa okvirom. U cijenu uključiti sav potreban rad i materijal. Obračun po komadu ugrađenog AB prstena.</t>
  </si>
  <si>
    <t>IV.</t>
  </si>
  <si>
    <t>Monterski radovi</t>
  </si>
  <si>
    <t>Nabava, doprema i montaža PVC kanalizacijskih cijevi SN8 sukladno normi HRN EN 1401-1:2009. U cijenu uračunata i dobava i transport svih potrebnih spojnica za cijevi i okna i sve gumene brtve. Obračun po m1.</t>
  </si>
  <si>
    <t>•</t>
  </si>
  <si>
    <t>DN 315</t>
  </si>
  <si>
    <t>Nabava, doprema i montaža PVC cijevi SN8 sukladno normi HRN EN 1401-1:2009 za priključak slivnika. U cijenu uračunata i dobava i transport svih potrebnih spojnica za cijevi i okna i sve gumene brtve. Obračun po m'</t>
  </si>
  <si>
    <t>DN 160</t>
  </si>
  <si>
    <t>Dobava i ugradba retencijskih komora kao tip Stormtech MC-3500 ili jednakovrijedan polukružnog oblika izrađenih od polipropilena copolimera visine 1143 mm, širine 1956 mm i dužine 2286 mm (instalirano 2184 mm). Komore se postavljaju na pripremljenu kamenu podlogu prema kotama i detalju iz projekta i zasipavaju lomljenim kamenim materijalom granulacije 16/64 mm sukladno uputi proizvođača. Obračun radova po komadu ugrađene komore</t>
  </si>
  <si>
    <t>Dobava i ugradba završnih kapa retencijskih komora kao tip Stormtech MC-3500 ili jednakovrijedan polukružnog oblika izrađenih od polipropilena copolimera visine 1145 mm, širine 1803 mm i dužine 673 mm (instalirano 574 mm). Završne kape se postavljaju na pripremljenu kamenu podlogu prema kotama  i detalju iz projekta i zasipavaju lomljenim kamenim materijalom granulacije 16/64 mm sukladno uputi proizvođača. Obračun radova po komadu ugrađene završne kape</t>
  </si>
  <si>
    <t>Dobava i ugradba netkanog geotekstila (kao tip StormTech ADS 601 ili jednakovrijedan) na pripremljenu podlogu iz projekta. Geotekstil mora zadovoljiti sve uvjete propisane od strane proizvođača retencijksih komora. Geotekstil se postavlja vanjskim rubom upojnog bloka i sprečava miješanje okolnog materijala iskopa i kamenog materijala ispune. Preklop geotestila minimalno 10% širine role odnosno 30 cm. Obračun radova po kvadratnom metru ugrađenog netkanog geotekstila</t>
  </si>
  <si>
    <t>Dobava i ugradba tkanog geotekstila (kao tip StormTech ADS 315W ili jednakovrijedan) na pripremljenu podlogu iz projekta. Geotekstil mora zadovoljiti sve uvjete propisane od strane proizvođača retencijksih komora. Geotekstil se postavlja ispod samih komora i omogučuje održavanje komora čiščenjem taloga. Preklop geotestila minimalno 10% širine role odnosno 30 cm. Obračun radova po kvadratnom metru ugrađenog tkanog geotekstila</t>
  </si>
  <si>
    <t>V.</t>
  </si>
  <si>
    <t>Zidarski radovi</t>
  </si>
  <si>
    <t>Nabava, prijevoz i ugradnja rubnjaka s integriranim odvodnim kanalom od polimerbetona otpornog na smrzavanje i soli (tip kao ACO Kerbdrain ili jednakovrijedan), uključena izrada, planiranje i zbijanje podloge, nabava podložnog materijala, svi prijevozi i prijenosi, privremeno skladištenje, razvoz i postavljanje predgotovljenih elemenata, obrada sljubnica, postavljanje i demontaža potrebne oplate, rad na ugradnji i njezi betona. Stavkom je obuhvaćen sav rad, oprema i materijal potreban za potpuno dovršenje stavke. Obračun je po m1.</t>
  </si>
  <si>
    <t>Nabava, prijevoz i ugradnja tipskog sabirnika od polimernog betona, razreda opterećenja D400 prema HRN EN 1433, duljine 50,0 cm, s odvodom DN150, s lijevano željeznim poklopcem, komplet, uključena izrada, planiranje i zbijanje podloge, nabava podložnog materijala, svi prijevozi i prijenosi, privremeno skladištenje, razvoz i postavljanje predgotovljenih elemenata, obrada sljubnica, postavljanje i demontaža potrebne oplate, rad na ugradnji i njezi betona. Stavkom je obuhvaćen sav rad, oprema i materijal potreban za potpuno dovršenje stavke. Obračun je po komadu.</t>
  </si>
  <si>
    <t>građevinske visine 102,5 cm</t>
  </si>
  <si>
    <t>građevinske visine 87 cm</t>
  </si>
  <si>
    <t>Nabava, dobava i montaža čeone stijenke za početak rubnjaka sa integriranim odvodnim kanalom prema projektnoj dokumentaciji, od polimernog  betona.  Jedinična cijena obuhvaća sav rad, materijal i opremu potrebnu za potpuno dovršenje stavke Obračun po komadu.</t>
  </si>
  <si>
    <t>Izrada okna za slivnik od betonskih kanalizacionih cijevi DN 400 mm. U stavku uračunati i betonsku podlogu 70 x 70 cm, debljine sloja 20 cm, kao i ležaj rešetke, sve iz betona C 25/30. Obračun po izvedenom oknu slivnika.</t>
  </si>
  <si>
    <t>Nabava, doprema i montaža rešetki za vodolovna grla. Lijevanoželjezne tipske kišne rešetke za vodolovna grla veličine su 400x400 mm, teški tip klasa D400. Obračun po komadu ugrađene rešetke.</t>
  </si>
  <si>
    <t>Nabava, doprema na gradilišni deponij, raznošenje duž trase  te ugradba kanalizacijskih poklopaca s okvirom. Predviđena je ugradnja poklopaca okna svijetlog promjera 605mm, iz lijevanog željeza EN-GJS-500-7 (nodularni lijev), okrugli, s dosjednom stopom, s Pewepren uloškom protiv lupanja debljine 10 mm smještenim horizotalno u ležište na okviru, izrađenim od sintetičkog elastomera tvrdoće cca. 70° (Shore A), razreda opterećenja D400 (prema HRN EN 124), s dva bezvijčana elementa za zaključavanje od kompozitnog materijala koji ne zahtijevaju održavanje i potpuno su sigurni od podizanja uslijed prometa, sa zaštitnim premazom. Pritisak okvira na dosjednu površinu iznosi 3,6 N/mm2. Vanjski promjer dosjedne stope 780mm, vanjski promjer okvira 698mm, visina okvira 75 mm, masa 62,0kg. Ugradnja sve prema uputama proizvođača. Proizvod kao ACO CityTop L FIX S ili jednako vrijedan. Obračun po komadu kompletno ugrađenog poklopaca.</t>
  </si>
  <si>
    <t>VI.</t>
  </si>
  <si>
    <t xml:space="preserve">Završni  radovi  </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</si>
  <si>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komplet</t>
  </si>
  <si>
    <t>kpl</t>
  </si>
  <si>
    <t>REKAPITULACIJA OBORINSKA ODVODNJA</t>
  </si>
  <si>
    <t>Iskolčenje  projektiranog  rješenja  trase  te  osiguranje  osi trase gravitacijskih kolektora i upojnih bunara. Prije početka  radova  treba  obnoviti  iskolčenje  trase  drvenim kolčićima ili klinovima od željeza. Postaviti stalne visinske točke za potrebe izvođenja radova. Iskolčenje trase treba izvršiti  na  osnovu  podataka  iz  projekta.  Obračun  po  m1 trase kolektora.</t>
  </si>
  <si>
    <t>Pripremni radovi  ukupno €</t>
  </si>
  <si>
    <t>Zemljani radovi  ukupno €</t>
  </si>
  <si>
    <t>Betonski i armiranobetonski radovi  ukupno €</t>
  </si>
  <si>
    <t>Monterski radovi ukupno €</t>
  </si>
  <si>
    <t>Zidarski radovi ukupno €</t>
  </si>
  <si>
    <t>Završni  radovi   ukupno €</t>
  </si>
  <si>
    <t>OBORINSKA ODVODNJA €</t>
  </si>
  <si>
    <t>Oprema ceste - ukupno (€):</t>
  </si>
  <si>
    <t>PRIPREMNI RADOVI - Ukupno (€):</t>
  </si>
  <si>
    <t>ZEMLJANI RADOVI - Ukupno (€):</t>
  </si>
  <si>
    <t>BETONSKI RADOVI - Ukupno (€):</t>
  </si>
  <si>
    <t>NOSIVI SLOJEVI K.K. - Ukupno (€):</t>
  </si>
  <si>
    <t>ASFALTNI KOLNIČKI ZASTOR - Ukupno (€):</t>
  </si>
  <si>
    <t>OPREMA CESTE - Ukupno (€):</t>
  </si>
  <si>
    <t>Pripremni radovi - ukupno (€):</t>
  </si>
  <si>
    <t>Zemljani radovi - ukupno (€):</t>
  </si>
  <si>
    <t>Betonski radovi - ukupno (€):</t>
  </si>
  <si>
    <t>Nosivi slojevi kolničke konstrukcije - ukupno (€):</t>
  </si>
  <si>
    <t>Asfaltni kolnički zastor - ukupno (€):</t>
  </si>
  <si>
    <t>UKUPNO (bez PDV-a u €):</t>
  </si>
  <si>
    <t>TROŠKOVNIK UREĐENJA 2. FAZE UL. GOSPE LETNIČKE U KISTANJAMA</t>
  </si>
  <si>
    <t xml:space="preserve">  ukupno (€)</t>
  </si>
  <si>
    <t>UKUPNO (sa PDV-om u €):</t>
  </si>
  <si>
    <t>Sastavio:</t>
  </si>
  <si>
    <t>Robert Miletić, dipl.ing.građ.</t>
  </si>
  <si>
    <t>Nabava, doprema, raznošenje duž trase i ugradnja prefabriciranih prolaznih PE okana orebrene vanjske strukture, unutarnjeg promjera 600 mm. Okna se sastoje od dna i tijela okna. Okna moraju imati brtve na spojevima segmenata i moraju biti u skladu s HRN EN 76.
Okno, odnosno svi njegovi segmenti , kao i spoj cijevi na okno, mora osigurati jednostavnu montažu, vodonepropusnost i statičku sigurnost. Zasipavanje i nabijanje oko okna izvoditi prema uputstvima proizvođača, odnosno u dogovoru s nadzornim inženjerom.
Integrirani priključci na okno moraju biti odgovarajući za odabrani cijevni materijal s točno izvedenim položajem i kutem priključka u skladu sa projektnom dokumentacijom. Lomovi cjevovoda izvan revizijskih okana nisu dozvoljeni. Obračun se vrši po komadu kompletno ugrađenog okna.</t>
  </si>
  <si>
    <t>BETONSKI RADOVI</t>
  </si>
  <si>
    <t>CESTA:</t>
  </si>
  <si>
    <t>ODVODNJA:</t>
  </si>
  <si>
    <t>UKUPNO CESTA (bez PDV-a u €):</t>
  </si>
  <si>
    <t>Ponuditelj:</t>
  </si>
  <si>
    <t>(mjesto i datum)</t>
  </si>
  <si>
    <t>(ime i prezime odgovorne osobe, funkcija)</t>
  </si>
  <si>
    <t>(potpis odgovorne osobe)</t>
  </si>
  <si>
    <t>MP.</t>
  </si>
  <si>
    <t>PDV (u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</si>
</sst>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_ ;\-#,##0.00\ "/>
  </numFmts>
  <fonts count="37" x14ac:knownFonts="1">
    <font>
      <sz val="10"/>
      <name val="MS Sans Serif"/>
    </font>
    <font>
      <sz val="10"/>
      <name val="MS Sans Serif"/>
      <family val="2"/>
      <charset val="238"/>
    </font>
    <font>
      <sz val="9"/>
      <name val="Microsoft Sans Serif"/>
      <family val="2"/>
      <charset val="238"/>
    </font>
    <font>
      <b/>
      <sz val="9"/>
      <name val="Microsoft Sans Serif"/>
      <family val="2"/>
      <charset val="238"/>
    </font>
    <font>
      <vertAlign val="superscript"/>
      <sz val="9"/>
      <name val="Microsoft Sans Serif"/>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10"/>
      <name val="Calibri"/>
      <family val="2"/>
      <charset val="238"/>
    </font>
    <font>
      <sz val="11"/>
      <color indexed="20"/>
      <name val="Calibri"/>
      <family val="2"/>
      <charset val="238"/>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1"/>
      <color indexed="10"/>
      <name val="Calibri"/>
      <family val="2"/>
      <charset val="238"/>
    </font>
    <font>
      <b/>
      <sz val="11"/>
      <color indexed="9"/>
      <name val="Calibri"/>
      <family val="2"/>
      <charset val="238"/>
    </font>
    <font>
      <i/>
      <sz val="11"/>
      <color indexed="23"/>
      <name val="Calibri"/>
      <family val="2"/>
      <charset val="238"/>
    </font>
    <font>
      <b/>
      <sz val="11"/>
      <color indexed="8"/>
      <name val="Calibri"/>
      <family val="2"/>
      <charset val="238"/>
    </font>
    <font>
      <sz val="11"/>
      <color indexed="62"/>
      <name val="Calibri"/>
      <family val="2"/>
      <charset val="238"/>
    </font>
    <font>
      <sz val="8"/>
      <name val="MS Sans Serif"/>
      <family val="2"/>
      <charset val="238"/>
    </font>
    <font>
      <sz val="10"/>
      <name val="MS Sans Serif"/>
      <family val="2"/>
      <charset val="238"/>
    </font>
    <font>
      <sz val="10"/>
      <name val="Cambria"/>
      <family val="1"/>
    </font>
    <font>
      <vertAlign val="superscript"/>
      <sz val="10"/>
      <name val="Cambria"/>
      <family val="1"/>
    </font>
    <font>
      <sz val="10"/>
      <name val="Cambria"/>
      <family val="1"/>
      <scheme val="major"/>
    </font>
    <font>
      <sz val="9"/>
      <name val="Cambria"/>
      <family val="1"/>
      <scheme val="major"/>
    </font>
    <font>
      <sz val="10"/>
      <color rgb="FF222222"/>
      <name val="Cambria"/>
      <family val="1"/>
    </font>
    <font>
      <b/>
      <sz val="11"/>
      <color theme="1"/>
      <name val="Calibri"/>
      <family val="2"/>
      <charset val="238"/>
      <scheme val="minor"/>
    </font>
    <font>
      <sz val="11"/>
      <color rgb="FF000000"/>
      <name val="Calibri"/>
      <family val="2"/>
      <charset val="238"/>
      <scheme val="minor"/>
    </font>
    <font>
      <b/>
      <sz val="14"/>
      <name val="Microsoft Sans Serif"/>
      <family val="2"/>
      <charset val="238"/>
    </font>
    <font>
      <b/>
      <sz val="12"/>
      <name val="Microsoft Sans Serif"/>
      <family val="2"/>
      <charset val="238"/>
    </font>
    <font>
      <sz val="12"/>
      <name val="Microsoft Sans Serif"/>
      <family val="2"/>
      <charset val="238"/>
    </font>
    <font>
      <sz val="12"/>
      <name val="MS Sans Serif"/>
      <family val="2"/>
      <charset val="238"/>
    </font>
    <font>
      <b/>
      <sz val="12"/>
      <name val="MS Sans Serif"/>
      <family val="2"/>
      <charset val="238"/>
    </font>
    <font>
      <sz val="12"/>
      <name val="MS Sans Serif"/>
      <charset val="238"/>
    </font>
    <font>
      <sz val="11"/>
      <color theme="1"/>
      <name val="Times New Roman"/>
      <family val="1"/>
      <charset val="23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s>
  <cellStyleXfs count="8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2" fillId="4" borderId="1" applyNumberFormat="0" applyFont="0" applyAlignment="0" applyProtection="0"/>
    <xf numFmtId="0" fontId="22" fillId="4" borderId="1" applyNumberFormat="0" applyFont="0" applyAlignment="0" applyProtection="0"/>
    <xf numFmtId="40" fontId="1" fillId="0" borderId="0" applyFont="0" applyFill="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8" fillId="16" borderId="7" applyNumberFormat="0" applyAlignment="0" applyProtection="0"/>
    <xf numFmtId="0" fontId="8" fillId="16" borderId="7" applyNumberFormat="0" applyAlignment="0" applyProtection="0"/>
    <xf numFmtId="0" fontId="9" fillId="16" borderId="2" applyNumberFormat="0" applyAlignment="0" applyProtection="0"/>
    <xf numFmtId="0" fontId="9" fillId="16" borderId="2" applyNumberFormat="0" applyAlignment="0" applyProtection="0"/>
    <xf numFmtId="0" fontId="10" fillId="15" borderId="0" applyNumberFormat="0" applyBorder="0" applyAlignment="0" applyProtection="0"/>
    <xf numFmtId="0" fontId="10" fillId="15"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5" fillId="7" borderId="0" applyNumberFormat="0" applyBorder="0" applyAlignment="0" applyProtection="0"/>
    <xf numFmtId="0" fontId="15" fillId="7" borderId="0" applyNumberFormat="0" applyBorder="0" applyAlignment="0" applyProtection="0"/>
    <xf numFmtId="0" fontId="22" fillId="0" borderId="0"/>
    <xf numFmtId="0" fontId="16" fillId="0" borderId="8" applyNumberFormat="0" applyFill="0" applyAlignment="0" applyProtection="0"/>
    <xf numFmtId="0" fontId="16" fillId="0" borderId="8" applyNumberFormat="0" applyFill="0" applyAlignment="0" applyProtection="0"/>
    <xf numFmtId="0" fontId="17" fillId="17" borderId="3" applyNumberFormat="0" applyAlignment="0" applyProtection="0"/>
    <xf numFmtId="0" fontId="17" fillId="17"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7" borderId="2" applyNumberFormat="0" applyAlignment="0" applyProtection="0"/>
    <xf numFmtId="0" fontId="20" fillId="7" borderId="2" applyNumberFormat="0" applyAlignment="0" applyProtection="0"/>
    <xf numFmtId="40" fontId="22" fillId="0" borderId="0" applyFont="0" applyFill="0" applyBorder="0" applyAlignment="0" applyProtection="0"/>
    <xf numFmtId="40" fontId="22" fillId="0" borderId="0" applyFont="0" applyFill="0" applyBorder="0" applyAlignment="0" applyProtection="0"/>
  </cellStyleXfs>
  <cellXfs count="127">
    <xf numFmtId="0" fontId="0" fillId="0" borderId="0" xfId="0"/>
    <xf numFmtId="0" fontId="2" fillId="0" borderId="0" xfId="0" applyFont="1" applyAlignment="1">
      <alignment horizontal="right" vertical="center"/>
    </xf>
    <xf numFmtId="0" fontId="3"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right" vertical="center" wrapText="1"/>
    </xf>
    <xf numFmtId="0" fontId="2" fillId="0" borderId="0" xfId="0" applyFont="1" applyAlignment="1">
      <alignment horizontal="justify" vertical="top"/>
    </xf>
    <xf numFmtId="0" fontId="2" fillId="0" borderId="0" xfId="0" applyFont="1" applyAlignment="1">
      <alignment horizontal="justify" vertical="top" wrapText="1"/>
    </xf>
    <xf numFmtId="0" fontId="0" fillId="0" borderId="0" xfId="0" applyAlignment="1">
      <alignment horizontal="right"/>
    </xf>
    <xf numFmtId="0" fontId="25" fillId="0" borderId="10" xfId="0" applyFont="1" applyBorder="1" applyAlignment="1">
      <alignment horizontal="center" vertical="top" wrapText="1"/>
    </xf>
    <xf numFmtId="0" fontId="25" fillId="0" borderId="11" xfId="0" applyFont="1" applyBorder="1" applyAlignment="1">
      <alignment horizontal="center" vertical="center" wrapText="1"/>
    </xf>
    <xf numFmtId="0" fontId="25" fillId="0" borderId="12" xfId="0" applyFont="1" applyBorder="1" applyAlignment="1">
      <alignment horizontal="center" wrapText="1"/>
    </xf>
    <xf numFmtId="4" fontId="25" fillId="0" borderId="13" xfId="0" applyNumberFormat="1" applyFont="1" applyBorder="1" applyAlignment="1">
      <alignment horizontal="center" vertical="center" wrapText="1"/>
    </xf>
    <xf numFmtId="164" fontId="25" fillId="0" borderId="13" xfId="0" applyNumberFormat="1" applyFont="1" applyBorder="1" applyAlignment="1">
      <alignment horizontal="center" wrapText="1"/>
    </xf>
    <xf numFmtId="164" fontId="25" fillId="0" borderId="14" xfId="0" applyNumberFormat="1" applyFont="1" applyBorder="1" applyAlignment="1">
      <alignment horizontal="center" vertical="center" wrapText="1"/>
    </xf>
    <xf numFmtId="0" fontId="26" fillId="18" borderId="0" xfId="0" applyFont="1" applyFill="1" applyAlignment="1">
      <alignment horizontal="justify" vertical="top"/>
    </xf>
    <xf numFmtId="0" fontId="26" fillId="18" borderId="0" xfId="0" applyFont="1" applyFill="1" applyAlignment="1">
      <alignment horizontal="justify"/>
    </xf>
    <xf numFmtId="0" fontId="26" fillId="0" borderId="0" xfId="0" applyFont="1" applyAlignment="1">
      <alignment horizontal="justify"/>
    </xf>
    <xf numFmtId="0" fontId="26" fillId="0" borderId="0" xfId="0" applyFont="1" applyAlignment="1">
      <alignment horizontal="justify" vertical="top"/>
    </xf>
    <xf numFmtId="0" fontId="25" fillId="18" borderId="0" xfId="0" applyFont="1" applyFill="1" applyAlignment="1">
      <alignment horizontal="justify" vertical="top"/>
    </xf>
    <xf numFmtId="0" fontId="25" fillId="18" borderId="0" xfId="0" applyFont="1" applyFill="1" applyAlignment="1">
      <alignment horizontal="justify" vertical="top" wrapText="1"/>
    </xf>
    <xf numFmtId="0" fontId="25" fillId="18" borderId="0" xfId="0" applyFont="1" applyFill="1" applyAlignment="1">
      <alignment horizontal="center"/>
    </xf>
    <xf numFmtId="4" fontId="25" fillId="18" borderId="0" xfId="39" applyNumberFormat="1" applyFont="1" applyFill="1" applyBorder="1" applyAlignment="1">
      <alignment horizontal="center"/>
    </xf>
    <xf numFmtId="40" fontId="25" fillId="18" borderId="0" xfId="39" applyFont="1" applyFill="1" applyBorder="1" applyAlignment="1">
      <alignment horizontal="center"/>
    </xf>
    <xf numFmtId="40" fontId="25" fillId="18" borderId="0" xfId="39" applyFont="1" applyFill="1" applyBorder="1" applyAlignment="1" applyProtection="1">
      <alignment horizontal="center"/>
      <protection locked="0"/>
    </xf>
    <xf numFmtId="4" fontId="25" fillId="18" borderId="0" xfId="0" applyNumberFormat="1" applyFont="1" applyFill="1" applyAlignment="1">
      <alignment horizontal="center"/>
    </xf>
    <xf numFmtId="0" fontId="25" fillId="18" borderId="15" xfId="0" applyFont="1" applyFill="1" applyBorder="1" applyAlignment="1">
      <alignment horizontal="justify" vertical="top" wrapText="1"/>
    </xf>
    <xf numFmtId="0" fontId="25" fillId="18" borderId="15" xfId="0" applyFont="1" applyFill="1" applyBorder="1" applyAlignment="1">
      <alignment horizontal="center"/>
    </xf>
    <xf numFmtId="4" fontId="25" fillId="18" borderId="15" xfId="39" applyNumberFormat="1" applyFont="1" applyFill="1" applyBorder="1" applyAlignment="1">
      <alignment horizontal="center"/>
    </xf>
    <xf numFmtId="40" fontId="25" fillId="18" borderId="15" xfId="39" applyFont="1" applyFill="1" applyBorder="1" applyAlignment="1" applyProtection="1">
      <alignment horizontal="center"/>
      <protection locked="0"/>
    </xf>
    <xf numFmtId="4" fontId="25" fillId="18" borderId="15" xfId="0" applyNumberFormat="1" applyFont="1" applyFill="1" applyBorder="1" applyAlignment="1">
      <alignment horizontal="center"/>
    </xf>
    <xf numFmtId="0" fontId="25" fillId="18" borderId="0" xfId="0" applyFont="1" applyFill="1" applyAlignment="1">
      <alignment horizontal="center" vertical="top"/>
    </xf>
    <xf numFmtId="4" fontId="25" fillId="18" borderId="0" xfId="0" applyNumberFormat="1" applyFont="1" applyFill="1" applyAlignment="1">
      <alignment horizontal="center" vertical="top"/>
    </xf>
    <xf numFmtId="0" fontId="25" fillId="18" borderId="0" xfId="0" applyFont="1" applyFill="1" applyAlignment="1">
      <alignment horizontal="center" vertical="top" wrapText="1"/>
    </xf>
    <xf numFmtId="16" fontId="25" fillId="18" borderId="0" xfId="0" applyNumberFormat="1" applyFont="1" applyFill="1" applyAlignment="1">
      <alignment horizontal="center" vertical="top"/>
    </xf>
    <xf numFmtId="0" fontId="25" fillId="18" borderId="15" xfId="0" applyFont="1" applyFill="1" applyBorder="1" applyAlignment="1">
      <alignment horizontal="center" vertical="top"/>
    </xf>
    <xf numFmtId="0" fontId="25" fillId="18" borderId="0" xfId="0" applyFont="1" applyFill="1" applyAlignment="1">
      <alignment horizontal="left" vertical="top"/>
    </xf>
    <xf numFmtId="2" fontId="25" fillId="18" borderId="0" xfId="39" applyNumberFormat="1" applyFont="1" applyFill="1" applyBorder="1" applyAlignment="1">
      <alignment horizontal="center" vertical="top" wrapText="1"/>
    </xf>
    <xf numFmtId="4" fontId="25" fillId="18" borderId="0" xfId="0" applyNumberFormat="1" applyFont="1" applyFill="1" applyAlignment="1">
      <alignment horizontal="center" vertical="top" wrapText="1"/>
    </xf>
    <xf numFmtId="0" fontId="25" fillId="18" borderId="0" xfId="0" applyFont="1" applyFill="1" applyAlignment="1">
      <alignment horizontal="left" vertical="top" wrapText="1"/>
    </xf>
    <xf numFmtId="2" fontId="25" fillId="18" borderId="0" xfId="39" applyNumberFormat="1" applyFont="1" applyFill="1" applyBorder="1" applyAlignment="1">
      <alignment horizontal="center"/>
    </xf>
    <xf numFmtId="16" fontId="25" fillId="18" borderId="0" xfId="0" applyNumberFormat="1" applyFont="1" applyFill="1" applyAlignment="1">
      <alignment horizontal="left" vertical="top"/>
    </xf>
    <xf numFmtId="0" fontId="25" fillId="18" borderId="0" xfId="0" applyFont="1" applyFill="1" applyAlignment="1">
      <alignment horizontal="center" vertical="justify" wrapText="1"/>
    </xf>
    <xf numFmtId="0" fontId="25" fillId="0" borderId="0" xfId="0" applyFont="1" applyAlignment="1">
      <alignment horizontal="center" vertical="center" wrapText="1"/>
    </xf>
    <xf numFmtId="0" fontId="25" fillId="0" borderId="0" xfId="0" applyFont="1" applyAlignment="1">
      <alignment horizontal="center" vertical="center"/>
    </xf>
    <xf numFmtId="4" fontId="25" fillId="0" borderId="0" xfId="0" applyNumberFormat="1" applyFont="1" applyAlignment="1">
      <alignment horizontal="center" vertical="center"/>
    </xf>
    <xf numFmtId="16" fontId="25" fillId="18" borderId="15" xfId="0" applyNumberFormat="1" applyFont="1" applyFill="1" applyBorder="1" applyAlignment="1">
      <alignment horizontal="center" vertical="top"/>
    </xf>
    <xf numFmtId="0" fontId="25" fillId="18" borderId="15" xfId="0" applyFont="1" applyFill="1" applyBorder="1" applyAlignment="1">
      <alignment horizontal="left" vertical="top" wrapText="1"/>
    </xf>
    <xf numFmtId="2" fontId="25" fillId="18" borderId="15" xfId="39" applyNumberFormat="1" applyFont="1" applyFill="1" applyBorder="1" applyAlignment="1">
      <alignment horizontal="center"/>
    </xf>
    <xf numFmtId="2" fontId="25" fillId="18" borderId="0" xfId="0" applyNumberFormat="1" applyFont="1" applyFill="1" applyAlignment="1">
      <alignment horizontal="center" vertical="top" wrapText="1"/>
    </xf>
    <xf numFmtId="0" fontId="25" fillId="18" borderId="0" xfId="0" applyFont="1" applyFill="1" applyAlignment="1">
      <alignment horizontal="left" vertical="top" wrapText="1" readingOrder="1"/>
    </xf>
    <xf numFmtId="2" fontId="25" fillId="18" borderId="0" xfId="0" applyNumberFormat="1" applyFont="1" applyFill="1" applyAlignment="1">
      <alignment horizontal="center"/>
    </xf>
    <xf numFmtId="0" fontId="25" fillId="0" borderId="0" xfId="0" applyFont="1" applyAlignment="1">
      <alignment horizontal="center" vertical="top"/>
    </xf>
    <xf numFmtId="0" fontId="25" fillId="0" borderId="0" xfId="0" applyFont="1" applyAlignment="1">
      <alignment horizontal="left" vertical="top" wrapText="1"/>
    </xf>
    <xf numFmtId="0" fontId="25" fillId="0" borderId="0" xfId="0" applyFont="1" applyAlignment="1">
      <alignment horizontal="center"/>
    </xf>
    <xf numFmtId="4" fontId="25" fillId="0" borderId="0" xfId="39" applyNumberFormat="1" applyFont="1" applyFill="1" applyBorder="1" applyAlignment="1" applyProtection="1">
      <alignment horizontal="center"/>
    </xf>
    <xf numFmtId="2" fontId="25" fillId="0" borderId="0" xfId="39" applyNumberFormat="1" applyFont="1" applyFill="1" applyBorder="1" applyAlignment="1" applyProtection="1">
      <alignment horizontal="center"/>
      <protection locked="0"/>
    </xf>
    <xf numFmtId="4" fontId="25" fillId="0" borderId="0" xfId="0" applyNumberFormat="1" applyFont="1" applyAlignment="1">
      <alignment horizontal="center"/>
    </xf>
    <xf numFmtId="0" fontId="25" fillId="0" borderId="0" xfId="0" applyFont="1" applyAlignment="1">
      <alignment horizontal="left" vertical="center" wrapText="1"/>
    </xf>
    <xf numFmtId="4" fontId="25" fillId="0" borderId="0" xfId="39" applyNumberFormat="1" applyFont="1" applyFill="1" applyBorder="1" applyAlignment="1" applyProtection="1">
      <alignment horizontal="center" vertical="center"/>
    </xf>
    <xf numFmtId="2" fontId="25" fillId="0" borderId="0" xfId="39" applyNumberFormat="1" applyFont="1" applyFill="1" applyBorder="1" applyAlignment="1" applyProtection="1">
      <alignment horizontal="center" vertical="center"/>
      <protection locked="0"/>
    </xf>
    <xf numFmtId="2" fontId="25" fillId="18" borderId="0" xfId="0" applyNumberFormat="1" applyFont="1" applyFill="1" applyAlignment="1">
      <alignment horizontal="center" vertical="top"/>
    </xf>
    <xf numFmtId="38" fontId="25" fillId="18" borderId="0" xfId="39" applyNumberFormat="1" applyFont="1" applyFill="1" applyBorder="1" applyAlignment="1">
      <alignment horizontal="center"/>
    </xf>
    <xf numFmtId="1" fontId="25" fillId="18" borderId="0" xfId="39" applyNumberFormat="1" applyFont="1" applyFill="1" applyBorder="1" applyAlignment="1">
      <alignment horizontal="center"/>
    </xf>
    <xf numFmtId="40" fontId="25" fillId="18" borderId="0" xfId="85" applyFont="1" applyFill="1" applyBorder="1" applyAlignment="1">
      <alignment horizontal="center" vertical="top" wrapText="1"/>
    </xf>
    <xf numFmtId="40" fontId="25" fillId="18" borderId="0" xfId="85" applyFont="1" applyFill="1" applyBorder="1" applyAlignment="1">
      <alignment horizontal="center" vertical="top"/>
    </xf>
    <xf numFmtId="40" fontId="25" fillId="18" borderId="15" xfId="85" applyFont="1" applyFill="1" applyBorder="1" applyAlignment="1">
      <alignment horizontal="center" vertical="top"/>
    </xf>
    <xf numFmtId="4" fontId="25" fillId="18" borderId="15" xfId="0" applyNumberFormat="1" applyFont="1" applyFill="1" applyBorder="1" applyAlignment="1">
      <alignment horizontal="center" vertical="top"/>
    </xf>
    <xf numFmtId="16" fontId="25" fillId="18" borderId="0" xfId="0" applyNumberFormat="1" applyFont="1" applyFill="1" applyAlignment="1">
      <alignment horizontal="justify" vertical="top"/>
    </xf>
    <xf numFmtId="4" fontId="25" fillId="18" borderId="0" xfId="39" applyNumberFormat="1" applyFont="1" applyFill="1" applyBorder="1" applyAlignment="1" applyProtection="1">
      <alignment horizontal="center"/>
    </xf>
    <xf numFmtId="0" fontId="25" fillId="18" borderId="0" xfId="0" applyFont="1" applyFill="1" applyAlignment="1">
      <alignment horizontal="justify"/>
    </xf>
    <xf numFmtId="4" fontId="25" fillId="18" borderId="0" xfId="39" applyNumberFormat="1" applyFont="1" applyFill="1" applyBorder="1" applyAlignment="1" applyProtection="1">
      <alignment horizontal="center"/>
      <protection locked="0"/>
    </xf>
    <xf numFmtId="0" fontId="23" fillId="19" borderId="0" xfId="0" applyFont="1" applyFill="1" applyAlignment="1">
      <alignment horizontal="center" vertical="center"/>
    </xf>
    <xf numFmtId="4" fontId="25" fillId="18" borderId="0" xfId="0" applyNumberFormat="1" applyFont="1" applyFill="1" applyAlignment="1">
      <alignment horizontal="center" vertical="center"/>
    </xf>
    <xf numFmtId="0" fontId="25" fillId="18" borderId="0" xfId="0" applyFont="1" applyFill="1" applyAlignment="1">
      <alignment horizontal="left" wrapText="1"/>
    </xf>
    <xf numFmtId="0" fontId="25" fillId="18" borderId="0" xfId="0" applyFont="1" applyFill="1" applyAlignment="1">
      <alignment horizontal="center" vertical="center"/>
    </xf>
    <xf numFmtId="4" fontId="25" fillId="18" borderId="0" xfId="39" applyNumberFormat="1" applyFont="1" applyFill="1" applyBorder="1" applyAlignment="1">
      <alignment horizontal="center" vertical="center"/>
    </xf>
    <xf numFmtId="4" fontId="25" fillId="18" borderId="0" xfId="39" applyNumberFormat="1" applyFont="1" applyFill="1" applyBorder="1" applyAlignment="1" applyProtection="1">
      <alignment horizontal="center" vertical="center"/>
      <protection locked="0"/>
    </xf>
    <xf numFmtId="0" fontId="23" fillId="19" borderId="0" xfId="0" applyFont="1" applyFill="1" applyAlignment="1">
      <alignment vertical="center" wrapText="1"/>
    </xf>
    <xf numFmtId="4" fontId="23" fillId="19" borderId="0" xfId="0" applyNumberFormat="1" applyFont="1" applyFill="1" applyAlignment="1">
      <alignment horizontal="center" vertical="center"/>
    </xf>
    <xf numFmtId="0" fontId="27" fillId="0" borderId="0" xfId="0" applyFont="1" applyAlignment="1">
      <alignment vertical="top" wrapText="1"/>
    </xf>
    <xf numFmtId="40" fontId="25" fillId="18" borderId="0" xfId="39" applyFont="1" applyFill="1" applyBorder="1" applyAlignment="1">
      <alignment vertical="center"/>
    </xf>
    <xf numFmtId="0" fontId="0" fillId="0" borderId="0" xfId="0" applyAlignment="1">
      <alignment horizontal="right" vertical="top"/>
    </xf>
    <xf numFmtId="0" fontId="0" fillId="0" borderId="0" xfId="0" applyAlignment="1">
      <alignment vertical="top" wrapText="1"/>
    </xf>
    <xf numFmtId="0" fontId="0" fillId="0" borderId="0" xfId="0" applyAlignment="1">
      <alignment wrapText="1"/>
    </xf>
    <xf numFmtId="164" fontId="0" fillId="0" borderId="0" xfId="0" applyNumberFormat="1" applyAlignment="1">
      <alignment wrapText="1"/>
    </xf>
    <xf numFmtId="49" fontId="28" fillId="0" borderId="0" xfId="0" applyNumberFormat="1" applyFont="1" applyAlignment="1">
      <alignment horizontal="right" vertical="top"/>
    </xf>
    <xf numFmtId="164" fontId="28" fillId="0" borderId="0" xfId="0" applyNumberFormat="1" applyFont="1" applyAlignment="1">
      <alignment wrapText="1"/>
    </xf>
    <xf numFmtId="49" fontId="29" fillId="0" borderId="0" xfId="0" applyNumberFormat="1" applyFont="1" applyAlignment="1">
      <alignment horizontal="right" vertical="top"/>
    </xf>
    <xf numFmtId="0" fontId="29" fillId="0" borderId="0" xfId="0" applyFont="1" applyAlignment="1">
      <alignment vertical="top" wrapText="1"/>
    </xf>
    <xf numFmtId="0" fontId="29" fillId="0" borderId="0" xfId="0" applyFont="1" applyAlignment="1">
      <alignment wrapText="1"/>
    </xf>
    <xf numFmtId="164" fontId="29" fillId="0" borderId="0" xfId="0" applyNumberFormat="1" applyFont="1" applyAlignment="1">
      <alignment wrapText="1"/>
    </xf>
    <xf numFmtId="0" fontId="28" fillId="0" borderId="0" xfId="0" applyFont="1" applyAlignment="1">
      <alignment horizontal="right" vertical="top"/>
    </xf>
    <xf numFmtId="0" fontId="30" fillId="0" borderId="0" xfId="0" applyFont="1" applyAlignment="1">
      <alignment horizontal="justify" vertical="center" wrapText="1"/>
    </xf>
    <xf numFmtId="0" fontId="31" fillId="18" borderId="0" xfId="0" applyFont="1" applyFill="1" applyBorder="1" applyAlignment="1">
      <alignment horizontal="justify" vertical="top"/>
    </xf>
    <xf numFmtId="0" fontId="31" fillId="18" borderId="0" xfId="0" applyFont="1" applyFill="1" applyBorder="1" applyAlignment="1">
      <alignment horizontal="justify" vertical="top" wrapText="1"/>
    </xf>
    <xf numFmtId="0" fontId="32" fillId="18" borderId="0" xfId="0" applyFont="1" applyFill="1" applyBorder="1" applyAlignment="1">
      <alignment horizontal="center" vertical="top"/>
    </xf>
    <xf numFmtId="40" fontId="32" fillId="18" borderId="0" xfId="85" applyFont="1" applyFill="1" applyBorder="1" applyAlignment="1">
      <alignment horizontal="center" vertical="top" wrapText="1"/>
    </xf>
    <xf numFmtId="0" fontId="32" fillId="18" borderId="0" xfId="0" applyFont="1" applyFill="1" applyBorder="1" applyAlignment="1">
      <alignment horizontal="center" vertical="top" wrapText="1"/>
    </xf>
    <xf numFmtId="0" fontId="32" fillId="18" borderId="0" xfId="0" applyFont="1" applyFill="1" applyBorder="1" applyAlignment="1">
      <alignment horizontal="right" vertical="top"/>
    </xf>
    <xf numFmtId="40" fontId="32" fillId="18" borderId="0" xfId="85" applyFont="1" applyFill="1" applyBorder="1" applyAlignment="1">
      <alignment horizontal="right" vertical="top" wrapText="1"/>
    </xf>
    <xf numFmtId="0" fontId="33" fillId="18" borderId="0" xfId="0" applyFont="1" applyFill="1" applyBorder="1" applyAlignment="1">
      <alignment horizontal="right" vertical="top" wrapText="1"/>
    </xf>
    <xf numFmtId="0" fontId="32" fillId="18" borderId="0" xfId="0" applyFont="1" applyFill="1" applyBorder="1" applyAlignment="1">
      <alignment horizontal="justify"/>
    </xf>
    <xf numFmtId="40" fontId="32" fillId="18" borderId="0" xfId="85" applyFont="1" applyFill="1" applyBorder="1" applyAlignment="1">
      <alignment horizontal="right" vertical="top"/>
    </xf>
    <xf numFmtId="4" fontId="34" fillId="18" borderId="0" xfId="0" applyNumberFormat="1" applyFont="1" applyFill="1" applyBorder="1" applyAlignment="1">
      <alignment horizontal="right" vertical="top"/>
    </xf>
    <xf numFmtId="0" fontId="32" fillId="18" borderId="0" xfId="0" applyFont="1" applyFill="1" applyBorder="1" applyAlignment="1">
      <alignment horizontal="justify" vertical="top" wrapText="1"/>
    </xf>
    <xf numFmtId="4" fontId="33" fillId="18" borderId="0" xfId="0" applyNumberFormat="1" applyFont="1" applyFill="1" applyBorder="1" applyAlignment="1">
      <alignment horizontal="right" vertical="top"/>
    </xf>
    <xf numFmtId="0" fontId="35" fillId="18" borderId="0" xfId="0" applyFont="1" applyFill="1" applyBorder="1"/>
    <xf numFmtId="0" fontId="31" fillId="18" borderId="0" xfId="0" applyFont="1" applyFill="1" applyBorder="1"/>
    <xf numFmtId="0" fontId="33" fillId="18" borderId="0" xfId="0" applyFont="1" applyFill="1" applyBorder="1"/>
    <xf numFmtId="0" fontId="34" fillId="18" borderId="0" xfId="0" applyFont="1" applyFill="1" applyBorder="1"/>
    <xf numFmtId="4" fontId="34" fillId="18" borderId="0" xfId="0" applyNumberFormat="1" applyFont="1" applyFill="1" applyBorder="1"/>
    <xf numFmtId="0" fontId="25" fillId="18" borderId="16" xfId="0" applyFont="1" applyFill="1" applyBorder="1" applyAlignment="1">
      <alignment horizontal="center" vertical="top"/>
    </xf>
    <xf numFmtId="0" fontId="25" fillId="18" borderId="16" xfId="0" applyFont="1" applyFill="1" applyBorder="1" applyAlignment="1">
      <alignment horizontal="left" vertical="top" wrapText="1"/>
    </xf>
    <xf numFmtId="0" fontId="25" fillId="18" borderId="16" xfId="0" applyFont="1" applyFill="1" applyBorder="1" applyAlignment="1">
      <alignment horizontal="center"/>
    </xf>
    <xf numFmtId="4" fontId="25" fillId="18" borderId="16" xfId="39" applyNumberFormat="1" applyFont="1" applyFill="1" applyBorder="1" applyAlignment="1">
      <alignment horizontal="center"/>
    </xf>
    <xf numFmtId="2" fontId="25" fillId="18" borderId="16" xfId="39" applyNumberFormat="1" applyFont="1" applyFill="1" applyBorder="1" applyAlignment="1">
      <alignment horizontal="center"/>
    </xf>
    <xf numFmtId="4" fontId="25" fillId="18" borderId="16" xfId="0" applyNumberFormat="1" applyFont="1" applyFill="1" applyBorder="1" applyAlignment="1">
      <alignment horizontal="center"/>
    </xf>
    <xf numFmtId="165" fontId="36" fillId="0" borderId="0" xfId="0" applyNumberFormat="1" applyFont="1" applyAlignment="1">
      <alignment horizontal="center"/>
    </xf>
    <xf numFmtId="165" fontId="36" fillId="0" borderId="17" xfId="0" applyNumberFormat="1" applyFont="1" applyBorder="1" applyAlignment="1">
      <alignment horizontal="center"/>
    </xf>
    <xf numFmtId="165" fontId="36" fillId="0" borderId="0" xfId="0" applyNumberFormat="1" applyFont="1"/>
    <xf numFmtId="165" fontId="36" fillId="0" borderId="17" xfId="0" applyNumberFormat="1" applyFont="1" applyBorder="1"/>
    <xf numFmtId="0" fontId="0" fillId="0" borderId="17" xfId="0" applyBorder="1"/>
    <xf numFmtId="0" fontId="0" fillId="0" borderId="0" xfId="0" applyAlignment="1">
      <alignment horizontal="center"/>
    </xf>
    <xf numFmtId="0" fontId="28" fillId="0" borderId="0" xfId="0" applyFont="1" applyAlignment="1">
      <alignment wrapText="1"/>
    </xf>
    <xf numFmtId="0" fontId="0" fillId="0" borderId="0" xfId="0" applyAlignment="1">
      <alignment wrapText="1"/>
    </xf>
    <xf numFmtId="165" fontId="36" fillId="0" borderId="18" xfId="0" applyNumberFormat="1" applyFont="1" applyBorder="1" applyAlignment="1">
      <alignment horizontal="center" wrapText="1"/>
    </xf>
  </cellXfs>
  <cellStyles count="87">
    <cellStyle name="20% - Isticanje1 2" xfId="1"/>
    <cellStyle name="20% - Isticanje1 3" xfId="2"/>
    <cellStyle name="20% - Isticanje2 2" xfId="3"/>
    <cellStyle name="20% - Isticanje2 3" xfId="4"/>
    <cellStyle name="20% - Isticanje3 2" xfId="5"/>
    <cellStyle name="20% - Isticanje3 3" xfId="6"/>
    <cellStyle name="20% - Isticanje4 2" xfId="7"/>
    <cellStyle name="20% - Isticanje4 3" xfId="8"/>
    <cellStyle name="20% - Isticanje5 2" xfId="9"/>
    <cellStyle name="20% - Isticanje5 3" xfId="10"/>
    <cellStyle name="20% - Isticanje6 2" xfId="11"/>
    <cellStyle name="20% - Isticanje6 3" xfId="12"/>
    <cellStyle name="40% - Isticanje2 2" xfId="13"/>
    <cellStyle name="40% - Isticanje2 3" xfId="14"/>
    <cellStyle name="40% - Isticanje3 2" xfId="15"/>
    <cellStyle name="40% - Isticanje3 3" xfId="16"/>
    <cellStyle name="40% - Isticanje4 2" xfId="17"/>
    <cellStyle name="40% - Isticanje4 3" xfId="18"/>
    <cellStyle name="40% - Isticanje5 2" xfId="19"/>
    <cellStyle name="40% - Isticanje5 3" xfId="20"/>
    <cellStyle name="40% - Isticanje6 2" xfId="21"/>
    <cellStyle name="40% - Isticanje6 3" xfId="22"/>
    <cellStyle name="40% - Naglasak1 2" xfId="23"/>
    <cellStyle name="40% - Naglasak1 3" xfId="24"/>
    <cellStyle name="60% - Isticanje1 2" xfId="25"/>
    <cellStyle name="60% - Isticanje1 3" xfId="26"/>
    <cellStyle name="60% - Isticanje2 2" xfId="27"/>
    <cellStyle name="60% - Isticanje2 3" xfId="28"/>
    <cellStyle name="60% - Isticanje3 2" xfId="29"/>
    <cellStyle name="60% - Isticanje3 3" xfId="30"/>
    <cellStyle name="60% - Isticanje4 2" xfId="31"/>
    <cellStyle name="60% - Isticanje4 3" xfId="32"/>
    <cellStyle name="60% - Isticanje5 2" xfId="33"/>
    <cellStyle name="60% - Isticanje5 3" xfId="34"/>
    <cellStyle name="60% - Isticanje6 2" xfId="35"/>
    <cellStyle name="60% - Isticanje6 3" xfId="36"/>
    <cellStyle name="Bilješka 2" xfId="37"/>
    <cellStyle name="Bilješka 3" xfId="38"/>
    <cellStyle name="Comma" xfId="39" builtinId="3"/>
    <cellStyle name="Dobro 2" xfId="40"/>
    <cellStyle name="Dobro 3" xfId="41"/>
    <cellStyle name="Isticanje1 2" xfId="42"/>
    <cellStyle name="Isticanje1 3" xfId="43"/>
    <cellStyle name="Isticanje2 2" xfId="44"/>
    <cellStyle name="Isticanje2 3" xfId="45"/>
    <cellStyle name="Isticanje3 2" xfId="46"/>
    <cellStyle name="Isticanje3 3" xfId="47"/>
    <cellStyle name="Isticanje4 2" xfId="48"/>
    <cellStyle name="Isticanje4 3" xfId="49"/>
    <cellStyle name="Isticanje5 2" xfId="50"/>
    <cellStyle name="Isticanje5 3" xfId="51"/>
    <cellStyle name="Isticanje6 2" xfId="52"/>
    <cellStyle name="Isticanje6 3" xfId="53"/>
    <cellStyle name="Izlaz 2" xfId="54"/>
    <cellStyle name="Izlaz 3" xfId="55"/>
    <cellStyle name="Izračun 2" xfId="56"/>
    <cellStyle name="Izračun 3" xfId="57"/>
    <cellStyle name="Loše 2" xfId="58"/>
    <cellStyle name="Loše 3" xfId="59"/>
    <cellStyle name="Naslov 1 2" xfId="60"/>
    <cellStyle name="Naslov 1 3" xfId="61"/>
    <cellStyle name="Naslov 2 2" xfId="62"/>
    <cellStyle name="Naslov 2 3" xfId="63"/>
    <cellStyle name="Naslov 3 2" xfId="64"/>
    <cellStyle name="Naslov 3 3" xfId="65"/>
    <cellStyle name="Naslov 4 2" xfId="66"/>
    <cellStyle name="Naslov 4 3" xfId="67"/>
    <cellStyle name="Naslov 5" xfId="68"/>
    <cellStyle name="Naslov 6" xfId="69"/>
    <cellStyle name="Neutralno 2" xfId="70"/>
    <cellStyle name="Neutralno 3" xfId="71"/>
    <cellStyle name="Normal" xfId="0" builtinId="0"/>
    <cellStyle name="Obično 3" xfId="72"/>
    <cellStyle name="Povezana ćelija 2" xfId="73"/>
    <cellStyle name="Povezana ćelija 3" xfId="74"/>
    <cellStyle name="Provjera ćelije 2" xfId="75"/>
    <cellStyle name="Provjera ćelije 3" xfId="76"/>
    <cellStyle name="Tekst objašnjenja 2" xfId="77"/>
    <cellStyle name="Tekst objašnjenja 3" xfId="78"/>
    <cellStyle name="Tekst upozorenja 2" xfId="79"/>
    <cellStyle name="Tekst upozorenja 3" xfId="80"/>
    <cellStyle name="Ukupni zbroj 2" xfId="81"/>
    <cellStyle name="Ukupni zbroj 3" xfId="82"/>
    <cellStyle name="Unos 2" xfId="83"/>
    <cellStyle name="Unos 3" xfId="84"/>
    <cellStyle name="Zarez 2" xfId="85"/>
    <cellStyle name="Zarez 3"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G6" sqref="G6"/>
    </sheetView>
  </sheetViews>
  <sheetFormatPr defaultRowHeight="12.75" x14ac:dyDescent="0.2"/>
  <cols>
    <col min="1" max="3" width="3" style="1" customWidth="1"/>
    <col min="4" max="4" width="76.140625" style="4" customWidth="1"/>
    <col min="5" max="16384" width="9.140625" style="3"/>
  </cols>
  <sheetData>
    <row r="1" spans="1:4" ht="37.5" x14ac:dyDescent="0.2">
      <c r="D1" s="93" t="s">
        <v>185</v>
      </c>
    </row>
    <row r="4" spans="1:4" x14ac:dyDescent="0.2">
      <c r="D4" s="2" t="s">
        <v>20</v>
      </c>
    </row>
    <row r="6" spans="1:4" ht="89.25" x14ac:dyDescent="0.2">
      <c r="A6" s="5"/>
      <c r="B6" s="5"/>
      <c r="C6" s="5"/>
      <c r="D6" s="4" t="s">
        <v>21</v>
      </c>
    </row>
    <row r="7" spans="1:4" ht="38.25" x14ac:dyDescent="0.2">
      <c r="D7" s="4" t="s">
        <v>16</v>
      </c>
    </row>
    <row r="8" spans="1:4" ht="51" x14ac:dyDescent="0.2">
      <c r="D8" s="6" t="s">
        <v>22</v>
      </c>
    </row>
    <row r="9" spans="1:4" ht="51" x14ac:dyDescent="0.2">
      <c r="D9" s="6" t="s">
        <v>23</v>
      </c>
    </row>
    <row r="10" spans="1:4" ht="63.75" x14ac:dyDescent="0.2">
      <c r="D10" s="7" t="s">
        <v>24</v>
      </c>
    </row>
    <row r="11" spans="1:4" ht="63.75" x14ac:dyDescent="0.2">
      <c r="D11" s="6" t="s">
        <v>25</v>
      </c>
    </row>
    <row r="12" spans="1:4" ht="25.5" x14ac:dyDescent="0.2">
      <c r="D12" s="6" t="s">
        <v>17</v>
      </c>
    </row>
    <row r="13" spans="1:4" ht="38.25" x14ac:dyDescent="0.2">
      <c r="B13" s="5"/>
      <c r="D13" s="6" t="s">
        <v>26</v>
      </c>
    </row>
    <row r="14" spans="1:4" ht="38.25" x14ac:dyDescent="0.2">
      <c r="D14" s="6" t="s">
        <v>27</v>
      </c>
    </row>
    <row r="15" spans="1:4" ht="63.75" x14ac:dyDescent="0.2">
      <c r="D15" s="6" t="s">
        <v>28</v>
      </c>
    </row>
    <row r="16" spans="1:4" ht="25.5" x14ac:dyDescent="0.2">
      <c r="D16" s="7" t="s">
        <v>29</v>
      </c>
    </row>
    <row r="17" spans="4:4" ht="51" x14ac:dyDescent="0.2">
      <c r="D17" s="7" t="s">
        <v>30</v>
      </c>
    </row>
    <row r="18" spans="4:4" ht="38.25" x14ac:dyDescent="0.2">
      <c r="D18" s="6" t="s">
        <v>31</v>
      </c>
    </row>
    <row r="19" spans="4:4" ht="25.5" x14ac:dyDescent="0.2">
      <c r="D19" s="6" t="s">
        <v>32</v>
      </c>
    </row>
    <row r="20" spans="4:4" ht="38.25" x14ac:dyDescent="0.2">
      <c r="D20" s="6" t="s">
        <v>33</v>
      </c>
    </row>
    <row r="21" spans="4:4" ht="51" x14ac:dyDescent="0.2">
      <c r="D21" s="6" t="s">
        <v>34</v>
      </c>
    </row>
    <row r="22" spans="4:4" ht="25.5" x14ac:dyDescent="0.2">
      <c r="D22" s="6" t="s">
        <v>35</v>
      </c>
    </row>
    <row r="23" spans="4:4" ht="25.5" x14ac:dyDescent="0.2">
      <c r="D23" s="6" t="s">
        <v>18</v>
      </c>
    </row>
    <row r="24" spans="4:4" ht="25.5" x14ac:dyDescent="0.2">
      <c r="D24" s="6" t="s">
        <v>36</v>
      </c>
    </row>
    <row r="25" spans="4:4" ht="63.75" x14ac:dyDescent="0.2">
      <c r="D25" s="6" t="s">
        <v>37</v>
      </c>
    </row>
    <row r="26" spans="4:4" ht="25.5" x14ac:dyDescent="0.2">
      <c r="D26" s="6" t="s">
        <v>38</v>
      </c>
    </row>
    <row r="27" spans="4:4" ht="38.25" x14ac:dyDescent="0.2">
      <c r="D27" s="6" t="s">
        <v>15</v>
      </c>
    </row>
    <row r="28" spans="4:4" ht="51" x14ac:dyDescent="0.2">
      <c r="D28" s="6" t="s">
        <v>19</v>
      </c>
    </row>
    <row r="29" spans="4:4" ht="51" x14ac:dyDescent="0.2">
      <c r="D29" s="6" t="s">
        <v>0</v>
      </c>
    </row>
    <row r="30" spans="4:4" ht="38.25" x14ac:dyDescent="0.2">
      <c r="D30" s="6" t="s">
        <v>1</v>
      </c>
    </row>
    <row r="31" spans="4:4" ht="25.5" x14ac:dyDescent="0.2">
      <c r="D31" s="6" t="s">
        <v>2</v>
      </c>
    </row>
    <row r="32" spans="4:4" ht="51" x14ac:dyDescent="0.2">
      <c r="D32" s="6" t="s">
        <v>12</v>
      </c>
    </row>
    <row r="33" spans="4:4" ht="25.5" x14ac:dyDescent="0.2">
      <c r="D33" s="7" t="s">
        <v>13</v>
      </c>
    </row>
    <row r="34" spans="4:4" ht="51" x14ac:dyDescent="0.2">
      <c r="D34" s="6" t="s">
        <v>14</v>
      </c>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Zeros="0" view="pageBreakPreview" topLeftCell="A91" zoomScale="105" zoomScaleNormal="105" zoomScaleSheetLayoutView="105" workbookViewId="0">
      <selection activeCell="I121" sqref="I121"/>
    </sheetView>
  </sheetViews>
  <sheetFormatPr defaultRowHeight="12.75" x14ac:dyDescent="0.2"/>
  <cols>
    <col min="1" max="1" width="6" style="31" bestFit="1" customWidth="1"/>
    <col min="2" max="2" width="44.28515625" style="39" customWidth="1"/>
    <col min="3" max="3" width="8.85546875" style="21" customWidth="1"/>
    <col min="4" max="4" width="11.28515625" style="22" bestFit="1" customWidth="1"/>
    <col min="5" max="5" width="11.28515625" style="40" bestFit="1" customWidth="1"/>
    <col min="6" max="6" width="15.7109375" style="25" customWidth="1"/>
    <col min="7" max="7" width="15.7109375" style="16" customWidth="1"/>
    <col min="8" max="16384" width="9.140625" style="16"/>
  </cols>
  <sheetData>
    <row r="1" spans="1:6" s="15" customFormat="1" ht="13.5" thickBot="1" x14ac:dyDescent="0.25">
      <c r="A1" s="31">
        <v>1</v>
      </c>
      <c r="B1" s="36" t="s">
        <v>5</v>
      </c>
      <c r="C1" s="31"/>
      <c r="D1" s="32"/>
      <c r="E1" s="37"/>
      <c r="F1" s="38"/>
    </row>
    <row r="2" spans="1:6" s="15" customFormat="1" ht="27" thickTop="1" thickBot="1" x14ac:dyDescent="0.25">
      <c r="A2" s="9" t="s">
        <v>60</v>
      </c>
      <c r="B2" s="10" t="s">
        <v>61</v>
      </c>
      <c r="C2" s="11" t="s">
        <v>88</v>
      </c>
      <c r="D2" s="12" t="s">
        <v>63</v>
      </c>
      <c r="E2" s="13" t="s">
        <v>64</v>
      </c>
      <c r="F2" s="14" t="s">
        <v>65</v>
      </c>
    </row>
    <row r="3" spans="1:6" ht="128.25" thickTop="1" x14ac:dyDescent="0.2">
      <c r="A3" s="34" t="s">
        <v>6</v>
      </c>
      <c r="B3" s="39" t="s">
        <v>66</v>
      </c>
    </row>
    <row r="4" spans="1:6" x14ac:dyDescent="0.2">
      <c r="A4" s="34"/>
      <c r="B4" s="39" t="s">
        <v>53</v>
      </c>
      <c r="C4" s="21" t="s">
        <v>52</v>
      </c>
      <c r="D4" s="22">
        <v>140</v>
      </c>
      <c r="F4" s="25">
        <f>D4*E4</f>
        <v>0</v>
      </c>
    </row>
    <row r="5" spans="1:6" x14ac:dyDescent="0.2">
      <c r="A5" s="34"/>
      <c r="B5" s="41"/>
      <c r="C5" s="42"/>
      <c r="D5" s="25"/>
    </row>
    <row r="6" spans="1:6" ht="114.75" x14ac:dyDescent="0.2">
      <c r="A6" s="34" t="s">
        <v>7</v>
      </c>
      <c r="B6" s="39" t="s">
        <v>67</v>
      </c>
    </row>
    <row r="7" spans="1:6" x14ac:dyDescent="0.2">
      <c r="A7" s="34"/>
      <c r="B7" s="39" t="s">
        <v>53</v>
      </c>
      <c r="C7" s="42" t="s">
        <v>52</v>
      </c>
      <c r="D7" s="22">
        <v>140</v>
      </c>
      <c r="F7" s="25">
        <f>D7*E7</f>
        <v>0</v>
      </c>
    </row>
    <row r="8" spans="1:6" x14ac:dyDescent="0.2">
      <c r="A8" s="34"/>
      <c r="C8" s="42"/>
    </row>
    <row r="9" spans="1:6" ht="140.25" x14ac:dyDescent="0.2">
      <c r="A9" s="34" t="s">
        <v>41</v>
      </c>
      <c r="B9" s="39" t="s">
        <v>68</v>
      </c>
    </row>
    <row r="10" spans="1:6" s="15" customFormat="1" x14ac:dyDescent="0.2">
      <c r="A10" s="34"/>
      <c r="B10" s="58" t="s">
        <v>59</v>
      </c>
      <c r="C10" s="43" t="s">
        <v>59</v>
      </c>
      <c r="D10" s="22">
        <v>1</v>
      </c>
      <c r="E10" s="40"/>
      <c r="F10" s="25">
        <f>D10*E10</f>
        <v>0</v>
      </c>
    </row>
    <row r="11" spans="1:6" s="15" customFormat="1" x14ac:dyDescent="0.2">
      <c r="A11" s="34"/>
      <c r="B11" s="39"/>
      <c r="C11" s="21"/>
      <c r="D11" s="22"/>
      <c r="E11" s="40"/>
      <c r="F11" s="25"/>
    </row>
    <row r="12" spans="1:6" ht="51" x14ac:dyDescent="0.2">
      <c r="A12" s="34" t="s">
        <v>44</v>
      </c>
      <c r="B12" s="39" t="s">
        <v>69</v>
      </c>
    </row>
    <row r="13" spans="1:6" x14ac:dyDescent="0.2">
      <c r="A13" s="34"/>
      <c r="B13" s="39" t="s">
        <v>47</v>
      </c>
      <c r="C13" s="21" t="s">
        <v>48</v>
      </c>
      <c r="D13" s="22">
        <v>35</v>
      </c>
      <c r="F13" s="25">
        <f>D13*E13</f>
        <v>0</v>
      </c>
    </row>
    <row r="14" spans="1:6" x14ac:dyDescent="0.2">
      <c r="A14" s="34"/>
    </row>
    <row r="15" spans="1:6" x14ac:dyDescent="0.2">
      <c r="A15" s="34"/>
      <c r="C15" s="75"/>
      <c r="D15" s="76"/>
      <c r="E15" s="77"/>
      <c r="F15" s="73"/>
    </row>
    <row r="16" spans="1:6" s="15" customFormat="1" ht="102" x14ac:dyDescent="0.2">
      <c r="A16" s="34" t="s">
        <v>45</v>
      </c>
      <c r="B16" s="39" t="s">
        <v>70</v>
      </c>
      <c r="C16" s="21"/>
      <c r="D16" s="22"/>
      <c r="E16" s="40"/>
      <c r="F16" s="25"/>
    </row>
    <row r="17" spans="1:6" x14ac:dyDescent="0.2">
      <c r="A17" s="34"/>
      <c r="B17" s="39" t="s">
        <v>42</v>
      </c>
      <c r="C17" s="21" t="s">
        <v>43</v>
      </c>
      <c r="D17" s="22">
        <v>1</v>
      </c>
      <c r="F17" s="25">
        <f>D17*E17</f>
        <v>0</v>
      </c>
    </row>
    <row r="18" spans="1:6" x14ac:dyDescent="0.2">
      <c r="A18" s="34"/>
    </row>
    <row r="19" spans="1:6" ht="89.25" x14ac:dyDescent="0.2">
      <c r="A19" s="34" t="s">
        <v>46</v>
      </c>
      <c r="B19" s="39" t="s">
        <v>71</v>
      </c>
    </row>
    <row r="20" spans="1:6" x14ac:dyDescent="0.2">
      <c r="A20" s="34"/>
      <c r="C20" s="43" t="s">
        <v>59</v>
      </c>
      <c r="D20" s="44">
        <v>1</v>
      </c>
      <c r="E20" s="45"/>
      <c r="F20" s="25">
        <f>D20*E20</f>
        <v>0</v>
      </c>
    </row>
    <row r="21" spans="1:6" ht="13.5" thickBot="1" x14ac:dyDescent="0.25">
      <c r="A21" s="46"/>
      <c r="B21" s="47"/>
      <c r="C21" s="27"/>
      <c r="D21" s="28"/>
      <c r="E21" s="48"/>
      <c r="F21" s="30"/>
    </row>
    <row r="22" spans="1:6" ht="13.5" thickTop="1" x14ac:dyDescent="0.2">
      <c r="A22" s="31">
        <v>1</v>
      </c>
      <c r="B22" s="36" t="s">
        <v>173</v>
      </c>
      <c r="C22" s="31"/>
      <c r="D22" s="32"/>
      <c r="E22" s="49"/>
      <c r="F22" s="25">
        <f>SUM(F3:F21)</f>
        <v>0</v>
      </c>
    </row>
    <row r="23" spans="1:6" s="15" customFormat="1" x14ac:dyDescent="0.2">
      <c r="A23" s="34"/>
      <c r="B23" s="36"/>
      <c r="C23" s="42"/>
      <c r="D23" s="25"/>
      <c r="E23" s="40"/>
      <c r="F23" s="25"/>
    </row>
    <row r="24" spans="1:6" s="15" customFormat="1" x14ac:dyDescent="0.2">
      <c r="A24" s="31"/>
      <c r="B24" s="41"/>
      <c r="C24" s="31"/>
      <c r="D24" s="31"/>
      <c r="E24" s="31"/>
      <c r="F24" s="31"/>
    </row>
    <row r="25" spans="1:6" s="15" customFormat="1" ht="13.5" thickBot="1" x14ac:dyDescent="0.25">
      <c r="A25" s="31">
        <v>2</v>
      </c>
      <c r="B25" s="36" t="s">
        <v>11</v>
      </c>
      <c r="C25" s="31"/>
      <c r="D25" s="32"/>
      <c r="E25" s="37"/>
      <c r="F25" s="38"/>
    </row>
    <row r="26" spans="1:6" ht="27" thickTop="1" thickBot="1" x14ac:dyDescent="0.25">
      <c r="A26" s="9" t="s">
        <v>60</v>
      </c>
      <c r="B26" s="10" t="s">
        <v>61</v>
      </c>
      <c r="C26" s="11" t="s">
        <v>88</v>
      </c>
      <c r="D26" s="12" t="s">
        <v>63</v>
      </c>
      <c r="E26" s="13" t="s">
        <v>64</v>
      </c>
      <c r="F26" s="14" t="s">
        <v>65</v>
      </c>
    </row>
    <row r="27" spans="1:6" s="15" customFormat="1" ht="194.25" thickTop="1" x14ac:dyDescent="0.2">
      <c r="A27" s="34" t="s">
        <v>8</v>
      </c>
      <c r="B27" s="50" t="s">
        <v>90</v>
      </c>
      <c r="C27" s="31"/>
      <c r="D27" s="31"/>
      <c r="E27" s="31"/>
      <c r="F27" s="31"/>
    </row>
    <row r="28" spans="1:6" s="15" customFormat="1" ht="15" x14ac:dyDescent="0.2">
      <c r="A28" s="34"/>
      <c r="B28" s="39" t="s">
        <v>91</v>
      </c>
      <c r="C28" s="21" t="s">
        <v>89</v>
      </c>
      <c r="D28" s="22">
        <v>85</v>
      </c>
      <c r="E28" s="40"/>
      <c r="F28" s="25">
        <f>D28*E28</f>
        <v>0</v>
      </c>
    </row>
    <row r="29" spans="1:6" s="15" customFormat="1" x14ac:dyDescent="0.2">
      <c r="A29" s="34"/>
      <c r="B29" s="39"/>
      <c r="C29" s="21"/>
      <c r="D29" s="22"/>
      <c r="E29" s="40"/>
      <c r="F29" s="25"/>
    </row>
    <row r="30" spans="1:6" x14ac:dyDescent="0.2">
      <c r="A30" s="34"/>
    </row>
    <row r="31" spans="1:6" s="70" customFormat="1" ht="102" x14ac:dyDescent="0.2">
      <c r="A31" s="68" t="s">
        <v>9</v>
      </c>
      <c r="B31" s="39" t="s">
        <v>94</v>
      </c>
      <c r="C31" s="21"/>
      <c r="D31" s="69"/>
      <c r="E31" s="69"/>
      <c r="F31" s="25"/>
    </row>
    <row r="32" spans="1:6" s="70" customFormat="1" ht="15" x14ac:dyDescent="0.2">
      <c r="A32" s="68"/>
      <c r="B32" s="39" t="s">
        <v>95</v>
      </c>
      <c r="C32" s="21" t="s">
        <v>85</v>
      </c>
      <c r="D32" s="69">
        <v>800</v>
      </c>
      <c r="E32" s="71"/>
      <c r="F32" s="25">
        <f>D32*E32</f>
        <v>0</v>
      </c>
    </row>
    <row r="33" spans="1:6" ht="9.75" customHeight="1" x14ac:dyDescent="0.2">
      <c r="A33" s="34"/>
      <c r="E33" s="51"/>
    </row>
    <row r="34" spans="1:6" ht="114.75" x14ac:dyDescent="0.2">
      <c r="A34" s="34" t="s">
        <v>10</v>
      </c>
      <c r="B34" s="39" t="s">
        <v>72</v>
      </c>
      <c r="D34" s="21"/>
      <c r="E34" s="21"/>
      <c r="F34" s="21"/>
    </row>
    <row r="35" spans="1:6" ht="15" x14ac:dyDescent="0.2">
      <c r="A35" s="34"/>
      <c r="B35" s="39" t="s">
        <v>92</v>
      </c>
      <c r="C35" s="21" t="s">
        <v>93</v>
      </c>
      <c r="D35" s="22">
        <v>80</v>
      </c>
      <c r="F35" s="25">
        <f>D35*E35</f>
        <v>0</v>
      </c>
    </row>
    <row r="36" spans="1:6" ht="8.25" customHeight="1" thickBot="1" x14ac:dyDescent="0.25">
      <c r="A36" s="46"/>
      <c r="B36" s="47"/>
      <c r="C36" s="27"/>
      <c r="D36" s="28"/>
      <c r="E36" s="48"/>
      <c r="F36" s="30"/>
    </row>
    <row r="37" spans="1:6" ht="13.5" thickTop="1" x14ac:dyDescent="0.2">
      <c r="A37" s="31">
        <v>2</v>
      </c>
      <c r="B37" s="36" t="s">
        <v>174</v>
      </c>
      <c r="C37" s="31"/>
      <c r="D37" s="32"/>
      <c r="E37" s="49"/>
      <c r="F37" s="25">
        <f>SUM(F26:F36)</f>
        <v>0</v>
      </c>
    </row>
    <row r="38" spans="1:6" x14ac:dyDescent="0.2">
      <c r="B38" s="36"/>
      <c r="C38" s="31"/>
      <c r="D38" s="32"/>
      <c r="E38" s="49"/>
    </row>
    <row r="39" spans="1:6" x14ac:dyDescent="0.2">
      <c r="B39" s="36"/>
      <c r="D39" s="21"/>
      <c r="E39" s="21"/>
      <c r="F39" s="21"/>
    </row>
    <row r="40" spans="1:6" ht="13.5" thickBot="1" x14ac:dyDescent="0.25">
      <c r="A40" s="31">
        <v>3</v>
      </c>
      <c r="B40" s="36" t="s">
        <v>191</v>
      </c>
      <c r="C40" s="31"/>
      <c r="D40" s="32"/>
      <c r="E40" s="37"/>
      <c r="F40" s="38"/>
    </row>
    <row r="41" spans="1:6" ht="27" thickTop="1" thickBot="1" x14ac:dyDescent="0.25">
      <c r="A41" s="9" t="s">
        <v>60</v>
      </c>
      <c r="B41" s="10" t="s">
        <v>61</v>
      </c>
      <c r="C41" s="11" t="s">
        <v>88</v>
      </c>
      <c r="D41" s="12" t="s">
        <v>63</v>
      </c>
      <c r="E41" s="13" t="s">
        <v>64</v>
      </c>
      <c r="F41" s="14" t="s">
        <v>65</v>
      </c>
    </row>
    <row r="42" spans="1:6" ht="128.25" thickTop="1" x14ac:dyDescent="0.2">
      <c r="A42" s="68" t="s">
        <v>99</v>
      </c>
      <c r="B42" s="39" t="s">
        <v>100</v>
      </c>
      <c r="E42" s="22"/>
    </row>
    <row r="43" spans="1:6" x14ac:dyDescent="0.2">
      <c r="A43" s="19"/>
      <c r="B43" s="39" t="s">
        <v>47</v>
      </c>
      <c r="C43" s="21" t="s">
        <v>48</v>
      </c>
      <c r="D43" s="22">
        <v>220</v>
      </c>
      <c r="E43" s="71"/>
      <c r="F43" s="25">
        <f>D43*E43</f>
        <v>0</v>
      </c>
    </row>
    <row r="44" spans="1:6" x14ac:dyDescent="0.2">
      <c r="A44" s="19"/>
      <c r="E44" s="22"/>
    </row>
    <row r="45" spans="1:6" x14ac:dyDescent="0.2">
      <c r="A45" s="31">
        <v>3</v>
      </c>
      <c r="B45" s="36" t="s">
        <v>175</v>
      </c>
      <c r="C45" s="31"/>
      <c r="D45" s="32"/>
      <c r="E45" s="49"/>
      <c r="F45" s="25">
        <f>SUM(F42:F44)</f>
        <v>0</v>
      </c>
    </row>
    <row r="46" spans="1:6" x14ac:dyDescent="0.2">
      <c r="B46" s="36"/>
      <c r="C46" s="31"/>
      <c r="D46" s="32"/>
      <c r="E46" s="49"/>
    </row>
    <row r="47" spans="1:6" x14ac:dyDescent="0.2">
      <c r="B47" s="36"/>
      <c r="C47" s="31"/>
      <c r="D47" s="32"/>
      <c r="E47" s="49"/>
    </row>
    <row r="48" spans="1:6" ht="13.5" thickBot="1" x14ac:dyDescent="0.25">
      <c r="A48" s="31">
        <v>4</v>
      </c>
      <c r="B48" s="36" t="s">
        <v>3</v>
      </c>
      <c r="C48" s="31"/>
      <c r="D48" s="32"/>
      <c r="E48" s="37"/>
      <c r="F48" s="38"/>
    </row>
    <row r="49" spans="1:6" ht="27" thickTop="1" thickBot="1" x14ac:dyDescent="0.25">
      <c r="A49" s="9" t="s">
        <v>60</v>
      </c>
      <c r="B49" s="10" t="s">
        <v>61</v>
      </c>
      <c r="C49" s="11" t="s">
        <v>88</v>
      </c>
      <c r="D49" s="12" t="s">
        <v>63</v>
      </c>
      <c r="E49" s="13" t="s">
        <v>64</v>
      </c>
      <c r="F49" s="14" t="s">
        <v>65</v>
      </c>
    </row>
    <row r="50" spans="1:6" ht="141" thickTop="1" x14ac:dyDescent="0.2">
      <c r="A50" s="31" t="s">
        <v>4</v>
      </c>
      <c r="B50" s="39" t="s">
        <v>73</v>
      </c>
    </row>
    <row r="51" spans="1:6" ht="15" x14ac:dyDescent="0.2">
      <c r="B51" s="39" t="s">
        <v>91</v>
      </c>
      <c r="C51" s="21" t="s">
        <v>89</v>
      </c>
      <c r="D51" s="22">
        <v>12</v>
      </c>
      <c r="F51" s="25">
        <f>D51*E51</f>
        <v>0</v>
      </c>
    </row>
    <row r="52" spans="1:6" s="17" customFormat="1" x14ac:dyDescent="0.2">
      <c r="A52" s="31"/>
      <c r="B52" s="39"/>
      <c r="C52" s="21"/>
      <c r="D52" s="22"/>
      <c r="E52" s="40"/>
      <c r="F52" s="25"/>
    </row>
    <row r="53" spans="1:6" s="18" customFormat="1" ht="140.25" x14ac:dyDescent="0.2">
      <c r="A53" s="52" t="s">
        <v>56</v>
      </c>
      <c r="B53" s="53" t="s">
        <v>97</v>
      </c>
      <c r="C53" s="54"/>
      <c r="D53" s="55"/>
      <c r="E53" s="56"/>
      <c r="F53" s="57"/>
    </row>
    <row r="54" spans="1:6" ht="15" x14ac:dyDescent="0.2">
      <c r="A54" s="44"/>
      <c r="B54" s="58" t="s">
        <v>92</v>
      </c>
      <c r="C54" s="44" t="s">
        <v>93</v>
      </c>
      <c r="D54" s="59">
        <v>780</v>
      </c>
      <c r="E54" s="60"/>
      <c r="F54" s="45">
        <f>D54*E54</f>
        <v>0</v>
      </c>
    </row>
    <row r="55" spans="1:6" ht="13.5" thickBot="1" x14ac:dyDescent="0.25">
      <c r="A55" s="35"/>
      <c r="B55" s="47"/>
      <c r="C55" s="27"/>
      <c r="D55" s="28"/>
      <c r="E55" s="48"/>
      <c r="F55" s="30"/>
    </row>
    <row r="56" spans="1:6" ht="13.5" thickTop="1" x14ac:dyDescent="0.2">
      <c r="A56" s="31">
        <v>4</v>
      </c>
      <c r="B56" s="36" t="s">
        <v>176</v>
      </c>
      <c r="C56" s="31"/>
      <c r="D56" s="32"/>
      <c r="E56" s="49"/>
      <c r="F56" s="25">
        <f>SUM(F50:F55)</f>
        <v>0</v>
      </c>
    </row>
    <row r="57" spans="1:6" x14ac:dyDescent="0.2">
      <c r="B57" s="36"/>
      <c r="C57" s="31"/>
      <c r="D57" s="32"/>
      <c r="E57" s="49"/>
    </row>
    <row r="58" spans="1:6" x14ac:dyDescent="0.2">
      <c r="B58" s="36"/>
      <c r="C58" s="31"/>
      <c r="D58" s="32"/>
      <c r="E58" s="49"/>
    </row>
    <row r="59" spans="1:6" ht="13.5" thickBot="1" x14ac:dyDescent="0.25">
      <c r="A59" s="31">
        <v>5</v>
      </c>
      <c r="B59" s="36" t="s">
        <v>40</v>
      </c>
      <c r="C59" s="31"/>
      <c r="D59" s="32"/>
      <c r="E59" s="37"/>
      <c r="F59" s="38"/>
    </row>
    <row r="60" spans="1:6" ht="27" thickTop="1" thickBot="1" x14ac:dyDescent="0.25">
      <c r="A60" s="9" t="s">
        <v>60</v>
      </c>
      <c r="B60" s="10" t="s">
        <v>61</v>
      </c>
      <c r="C60" s="11" t="s">
        <v>88</v>
      </c>
      <c r="D60" s="12" t="s">
        <v>63</v>
      </c>
      <c r="E60" s="13" t="s">
        <v>64</v>
      </c>
      <c r="F60" s="14" t="s">
        <v>65</v>
      </c>
    </row>
    <row r="61" spans="1:6" ht="159" customHeight="1" thickTop="1" x14ac:dyDescent="0.2">
      <c r="A61" s="31" t="s">
        <v>39</v>
      </c>
      <c r="B61" s="80" t="s">
        <v>96</v>
      </c>
    </row>
    <row r="62" spans="1:6" ht="15" x14ac:dyDescent="0.2">
      <c r="A62" s="34"/>
      <c r="B62" s="78" t="s">
        <v>95</v>
      </c>
      <c r="C62" s="72" t="s">
        <v>85</v>
      </c>
      <c r="D62" s="79">
        <v>780</v>
      </c>
      <c r="F62" s="25">
        <f>D62*E62</f>
        <v>0</v>
      </c>
    </row>
    <row r="63" spans="1:6" x14ac:dyDescent="0.2">
      <c r="A63" s="34"/>
      <c r="B63" s="78"/>
      <c r="C63" s="72"/>
      <c r="D63" s="79"/>
    </row>
    <row r="64" spans="1:6" x14ac:dyDescent="0.2">
      <c r="A64" s="31">
        <v>5</v>
      </c>
      <c r="B64" s="36" t="s">
        <v>177</v>
      </c>
      <c r="C64" s="31"/>
      <c r="D64" s="32"/>
      <c r="E64" s="49"/>
      <c r="F64" s="25">
        <f>SUM(F61:F63)</f>
        <v>0</v>
      </c>
    </row>
    <row r="65" spans="1:6" s="15" customFormat="1" ht="13.5" thickBot="1" x14ac:dyDescent="0.25">
      <c r="A65" s="112"/>
      <c r="B65" s="113"/>
      <c r="C65" s="114"/>
      <c r="D65" s="115"/>
      <c r="E65" s="116"/>
      <c r="F65" s="117"/>
    </row>
    <row r="66" spans="1:6" ht="13.5" thickTop="1" x14ac:dyDescent="0.2"/>
    <row r="67" spans="1:6" ht="13.5" thickBot="1" x14ac:dyDescent="0.25">
      <c r="A67" s="31">
        <v>6</v>
      </c>
      <c r="B67" s="19" t="s">
        <v>50</v>
      </c>
      <c r="C67" s="31"/>
      <c r="D67" s="61"/>
      <c r="E67" s="37"/>
      <c r="F67" s="33"/>
    </row>
    <row r="68" spans="1:6" ht="27" thickTop="1" thickBot="1" x14ac:dyDescent="0.25">
      <c r="A68" s="9" t="s">
        <v>60</v>
      </c>
      <c r="B68" s="10" t="s">
        <v>61</v>
      </c>
      <c r="C68" s="11" t="s">
        <v>88</v>
      </c>
      <c r="D68" s="12" t="s">
        <v>63</v>
      </c>
      <c r="E68" s="13" t="s">
        <v>64</v>
      </c>
      <c r="F68" s="14" t="s">
        <v>65</v>
      </c>
    </row>
    <row r="69" spans="1:6" ht="115.5" thickTop="1" x14ac:dyDescent="0.2">
      <c r="A69" s="31" t="s">
        <v>51</v>
      </c>
      <c r="B69" s="20" t="s">
        <v>74</v>
      </c>
      <c r="D69" s="23"/>
      <c r="F69" s="21"/>
    </row>
    <row r="70" spans="1:6" x14ac:dyDescent="0.2">
      <c r="B70" s="20" t="s">
        <v>42</v>
      </c>
      <c r="C70" s="21" t="s">
        <v>43</v>
      </c>
      <c r="D70" s="62">
        <v>2</v>
      </c>
      <c r="F70" s="25">
        <f>D70*E70</f>
        <v>0</v>
      </c>
    </row>
    <row r="71" spans="1:6" x14ac:dyDescent="0.2">
      <c r="B71" s="20"/>
      <c r="D71" s="23"/>
      <c r="F71" s="21"/>
    </row>
    <row r="72" spans="1:6" ht="140.25" x14ac:dyDescent="0.2">
      <c r="A72" s="31" t="s">
        <v>57</v>
      </c>
      <c r="B72" s="20" t="s">
        <v>75</v>
      </c>
      <c r="D72" s="23"/>
      <c r="F72" s="21"/>
    </row>
    <row r="73" spans="1:6" x14ac:dyDescent="0.2">
      <c r="B73" s="20" t="s">
        <v>54</v>
      </c>
      <c r="C73" s="21" t="s">
        <v>43</v>
      </c>
      <c r="D73" s="62">
        <v>2</v>
      </c>
      <c r="F73" s="25">
        <f>D73*E73</f>
        <v>0</v>
      </c>
    </row>
    <row r="74" spans="1:6" x14ac:dyDescent="0.2">
      <c r="B74" s="20"/>
      <c r="D74" s="62"/>
    </row>
    <row r="75" spans="1:6" ht="165.75" x14ac:dyDescent="0.2">
      <c r="A75" s="19" t="s">
        <v>58</v>
      </c>
      <c r="B75" s="20" t="s">
        <v>101</v>
      </c>
      <c r="E75" s="81"/>
      <c r="F75" s="21"/>
    </row>
    <row r="76" spans="1:6" x14ac:dyDescent="0.2">
      <c r="A76" s="19"/>
      <c r="B76" s="20" t="s">
        <v>42</v>
      </c>
      <c r="C76" s="21" t="s">
        <v>43</v>
      </c>
      <c r="D76" s="22">
        <v>2</v>
      </c>
      <c r="E76" s="24"/>
      <c r="F76" s="25">
        <f>D76*E76</f>
        <v>0</v>
      </c>
    </row>
    <row r="77" spans="1:6" x14ac:dyDescent="0.2">
      <c r="A77" s="21"/>
      <c r="B77" s="20"/>
      <c r="D77" s="40"/>
    </row>
    <row r="78" spans="1:6" ht="153" x14ac:dyDescent="0.2">
      <c r="A78" s="31" t="s">
        <v>86</v>
      </c>
      <c r="B78" s="20" t="s">
        <v>87</v>
      </c>
      <c r="D78" s="40"/>
      <c r="F78" s="21"/>
    </row>
    <row r="79" spans="1:6" x14ac:dyDescent="0.2">
      <c r="B79" s="20" t="s">
        <v>42</v>
      </c>
      <c r="C79" s="21" t="s">
        <v>43</v>
      </c>
      <c r="D79" s="63">
        <v>2</v>
      </c>
      <c r="F79" s="25">
        <f>D79*E79</f>
        <v>0</v>
      </c>
    </row>
    <row r="80" spans="1:6" x14ac:dyDescent="0.2">
      <c r="B80" s="20"/>
      <c r="D80" s="40"/>
    </row>
    <row r="81" spans="1:6" ht="153" x14ac:dyDescent="0.2">
      <c r="A81" s="31" t="s">
        <v>78</v>
      </c>
      <c r="B81" s="39" t="s">
        <v>76</v>
      </c>
      <c r="E81" s="23"/>
      <c r="F81" s="21"/>
    </row>
    <row r="82" spans="1:6" x14ac:dyDescent="0.2">
      <c r="B82" s="20" t="s">
        <v>77</v>
      </c>
      <c r="E82" s="23"/>
      <c r="F82" s="21"/>
    </row>
    <row r="83" spans="1:6" x14ac:dyDescent="0.2">
      <c r="B83" s="20" t="s">
        <v>49</v>
      </c>
      <c r="C83" s="21" t="s">
        <v>48</v>
      </c>
      <c r="D83" s="22">
        <v>130</v>
      </c>
      <c r="E83" s="24"/>
      <c r="F83" s="25">
        <f>D83*E83</f>
        <v>0</v>
      </c>
    </row>
    <row r="84" spans="1:6" x14ac:dyDescent="0.2">
      <c r="B84" s="20"/>
      <c r="E84" s="23"/>
    </row>
    <row r="85" spans="1:6" ht="127.5" x14ac:dyDescent="0.2">
      <c r="A85" s="34" t="s">
        <v>79</v>
      </c>
      <c r="B85" s="39" t="s">
        <v>80</v>
      </c>
      <c r="E85" s="23"/>
      <c r="F85" s="21"/>
    </row>
    <row r="86" spans="1:6" ht="25.5" x14ac:dyDescent="0.2">
      <c r="B86" s="20" t="s">
        <v>81</v>
      </c>
      <c r="E86" s="23"/>
      <c r="F86" s="21"/>
    </row>
    <row r="87" spans="1:6" x14ac:dyDescent="0.2">
      <c r="B87" s="20" t="s">
        <v>82</v>
      </c>
      <c r="C87" s="21" t="s">
        <v>48</v>
      </c>
      <c r="D87" s="22">
        <v>15</v>
      </c>
      <c r="E87" s="24"/>
      <c r="F87" s="25">
        <f>D87*E87</f>
        <v>0</v>
      </c>
    </row>
    <row r="88" spans="1:6" x14ac:dyDescent="0.2">
      <c r="B88" s="20"/>
      <c r="E88" s="23"/>
      <c r="F88" s="21"/>
    </row>
    <row r="89" spans="1:6" ht="104.25" x14ac:dyDescent="0.2">
      <c r="A89" s="31" t="s">
        <v>98</v>
      </c>
      <c r="B89" s="74" t="s">
        <v>83</v>
      </c>
      <c r="E89" s="23"/>
      <c r="F89" s="21"/>
    </row>
    <row r="90" spans="1:6" ht="15" x14ac:dyDescent="0.2">
      <c r="B90" s="20" t="s">
        <v>84</v>
      </c>
      <c r="C90" s="21" t="s">
        <v>85</v>
      </c>
      <c r="D90" s="22">
        <v>60</v>
      </c>
      <c r="E90" s="24"/>
      <c r="F90" s="25">
        <f>D90*E90</f>
        <v>0</v>
      </c>
    </row>
    <row r="91" spans="1:6" ht="13.5" thickBot="1" x14ac:dyDescent="0.25">
      <c r="A91" s="35"/>
      <c r="B91" s="26"/>
      <c r="C91" s="27"/>
      <c r="D91" s="28"/>
      <c r="E91" s="29"/>
      <c r="F91" s="30"/>
    </row>
    <row r="92" spans="1:6" ht="13.5" thickTop="1" x14ac:dyDescent="0.2">
      <c r="A92" s="31">
        <v>6</v>
      </c>
      <c r="B92" s="19" t="s">
        <v>178</v>
      </c>
      <c r="C92" s="31"/>
      <c r="D92" s="32"/>
      <c r="E92" s="33"/>
      <c r="F92" s="25">
        <f>SUM(F68:F90)</f>
        <v>0</v>
      </c>
    </row>
    <row r="96" spans="1:6" ht="13.5" thickBot="1" x14ac:dyDescent="0.25">
      <c r="B96" s="20" t="s">
        <v>55</v>
      </c>
      <c r="C96" s="31"/>
      <c r="D96" s="31"/>
      <c r="E96" s="64"/>
      <c r="F96" s="33"/>
    </row>
    <row r="97" spans="1:6" ht="27" thickTop="1" thickBot="1" x14ac:dyDescent="0.25">
      <c r="A97" s="9" t="s">
        <v>60</v>
      </c>
      <c r="B97" s="10" t="s">
        <v>61</v>
      </c>
      <c r="C97" s="11" t="s">
        <v>62</v>
      </c>
      <c r="D97" s="12" t="s">
        <v>63</v>
      </c>
      <c r="E97" s="13" t="s">
        <v>64</v>
      </c>
      <c r="F97" s="14" t="s">
        <v>65</v>
      </c>
    </row>
    <row r="98" spans="1:6" ht="13.5" thickTop="1" x14ac:dyDescent="0.2">
      <c r="A98" s="31">
        <v>1</v>
      </c>
      <c r="B98" s="19" t="s">
        <v>179</v>
      </c>
      <c r="D98" s="65"/>
      <c r="E98" s="65"/>
      <c r="F98" s="32">
        <f>F22</f>
        <v>0</v>
      </c>
    </row>
    <row r="99" spans="1:6" x14ac:dyDescent="0.2">
      <c r="A99" s="31">
        <v>2</v>
      </c>
      <c r="B99" s="19" t="s">
        <v>180</v>
      </c>
      <c r="D99" s="65"/>
      <c r="E99" s="65"/>
      <c r="F99" s="32">
        <f>F37</f>
        <v>0</v>
      </c>
    </row>
    <row r="100" spans="1:6" x14ac:dyDescent="0.2">
      <c r="A100" s="31">
        <v>3</v>
      </c>
      <c r="B100" s="19" t="s">
        <v>181</v>
      </c>
      <c r="D100" s="65"/>
      <c r="E100" s="65"/>
      <c r="F100" s="32">
        <f>F45</f>
        <v>0</v>
      </c>
    </row>
    <row r="101" spans="1:6" x14ac:dyDescent="0.2">
      <c r="A101" s="31">
        <v>4</v>
      </c>
      <c r="B101" s="20" t="s">
        <v>182</v>
      </c>
      <c r="D101" s="65"/>
      <c r="E101" s="65"/>
      <c r="F101" s="32">
        <f>F56</f>
        <v>0</v>
      </c>
    </row>
    <row r="102" spans="1:6" x14ac:dyDescent="0.2">
      <c r="A102" s="31">
        <v>5</v>
      </c>
      <c r="B102" s="20" t="s">
        <v>183</v>
      </c>
      <c r="D102" s="65"/>
      <c r="E102" s="65"/>
      <c r="F102" s="32">
        <f>F64</f>
        <v>0</v>
      </c>
    </row>
    <row r="103" spans="1:6" x14ac:dyDescent="0.2">
      <c r="A103" s="31">
        <v>6</v>
      </c>
      <c r="B103" s="20" t="s">
        <v>172</v>
      </c>
      <c r="D103" s="65"/>
      <c r="E103" s="65"/>
      <c r="F103" s="32">
        <f>F92</f>
        <v>0</v>
      </c>
    </row>
    <row r="104" spans="1:6" ht="13.5" thickBot="1" x14ac:dyDescent="0.25">
      <c r="A104" s="35"/>
      <c r="B104" s="26"/>
      <c r="C104" s="27"/>
      <c r="D104" s="66"/>
      <c r="E104" s="66"/>
      <c r="F104" s="67"/>
    </row>
    <row r="105" spans="1:6" ht="13.5" thickTop="1" x14ac:dyDescent="0.2">
      <c r="B105" s="20" t="s">
        <v>194</v>
      </c>
      <c r="D105" s="21"/>
      <c r="E105" s="21"/>
      <c r="F105" s="32">
        <f>SUM(F98:F104)</f>
        <v>0</v>
      </c>
    </row>
  </sheetData>
  <phoneticPr fontId="0" type="noConversion"/>
  <pageMargins left="0.98425196850393704" right="0.19685039370078741" top="0.59055118110236227" bottom="0.59055118110236227" header="0.31496062992125984" footer="0.31496062992125984"/>
  <pageSetup paperSize="9" scale="82" orientation="portrait" r:id="rId1"/>
  <headerFooter alignWithMargins="0"/>
  <rowBreaks count="7" manualBreakCount="7">
    <brk id="23" max="5" man="1"/>
    <brk id="38" max="5" man="1"/>
    <brk id="46" max="16383" man="1"/>
    <brk id="57" max="5" man="1"/>
    <brk id="65" max="16383" man="1"/>
    <brk id="84" max="5" man="1"/>
    <brk id="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view="pageBreakPreview" topLeftCell="A61" zoomScale="90" zoomScaleNormal="100" zoomScaleSheetLayoutView="90" workbookViewId="0">
      <selection activeCell="O71" sqref="O71"/>
    </sheetView>
  </sheetViews>
  <sheetFormatPr defaultRowHeight="12.75" x14ac:dyDescent="0.2"/>
  <cols>
    <col min="2" max="2" width="34.140625" customWidth="1"/>
    <col min="5" max="5" width="11.7109375" customWidth="1"/>
    <col min="6" max="6" width="15" customWidth="1"/>
  </cols>
  <sheetData>
    <row r="1" spans="1:6" x14ac:dyDescent="0.2">
      <c r="A1" s="82"/>
      <c r="B1" s="83"/>
      <c r="C1" s="84"/>
      <c r="D1" s="85"/>
      <c r="E1" s="85"/>
      <c r="F1" s="85"/>
    </row>
    <row r="2" spans="1:6" ht="15" x14ac:dyDescent="0.25">
      <c r="A2" s="86" t="s">
        <v>102</v>
      </c>
      <c r="B2" s="124" t="s">
        <v>103</v>
      </c>
      <c r="C2" s="125"/>
      <c r="D2" s="125"/>
      <c r="E2" s="125"/>
      <c r="F2" s="87"/>
    </row>
    <row r="3" spans="1:6" x14ac:dyDescent="0.2">
      <c r="A3" s="82"/>
      <c r="B3" s="83"/>
      <c r="C3" s="84"/>
      <c r="D3" s="85"/>
      <c r="E3" s="85"/>
      <c r="F3" s="85"/>
    </row>
    <row r="4" spans="1:6" ht="15" x14ac:dyDescent="0.25">
      <c r="A4" s="86" t="s">
        <v>104</v>
      </c>
      <c r="B4" s="124" t="s">
        <v>105</v>
      </c>
      <c r="C4" s="125"/>
      <c r="D4" s="125"/>
      <c r="E4" s="125"/>
      <c r="F4" s="87"/>
    </row>
    <row r="5" spans="1:6" x14ac:dyDescent="0.2">
      <c r="A5" s="82"/>
      <c r="B5" s="83"/>
      <c r="C5" s="84"/>
      <c r="D5" s="85"/>
      <c r="E5" s="85"/>
      <c r="F5" s="85"/>
    </row>
    <row r="6" spans="1:6" ht="165" x14ac:dyDescent="0.25">
      <c r="A6" s="88" t="s">
        <v>106</v>
      </c>
      <c r="B6" s="89" t="s">
        <v>164</v>
      </c>
      <c r="C6" s="90" t="s">
        <v>107</v>
      </c>
      <c r="D6" s="91">
        <v>10</v>
      </c>
      <c r="E6" s="91"/>
      <c r="F6" s="91"/>
    </row>
    <row r="7" spans="1:6" x14ac:dyDescent="0.2">
      <c r="A7" s="82"/>
      <c r="B7" s="83"/>
      <c r="C7" s="84"/>
      <c r="D7" s="85"/>
      <c r="E7" s="85"/>
      <c r="F7" s="85"/>
    </row>
    <row r="8" spans="1:6" ht="15" x14ac:dyDescent="0.25">
      <c r="A8" s="86" t="s">
        <v>104</v>
      </c>
      <c r="B8" s="124" t="s">
        <v>165</v>
      </c>
      <c r="C8" s="125"/>
      <c r="D8" s="125"/>
      <c r="E8" s="125"/>
      <c r="F8" s="87"/>
    </row>
    <row r="9" spans="1:6" x14ac:dyDescent="0.2">
      <c r="A9" s="82"/>
      <c r="B9" s="83"/>
      <c r="C9" s="84"/>
      <c r="D9" s="85"/>
      <c r="E9" s="85"/>
      <c r="F9" s="85"/>
    </row>
    <row r="10" spans="1:6" ht="15" x14ac:dyDescent="0.25">
      <c r="A10" s="86" t="s">
        <v>108</v>
      </c>
      <c r="B10" s="124" t="s">
        <v>109</v>
      </c>
      <c r="C10" s="125"/>
      <c r="D10" s="125"/>
      <c r="E10" s="125"/>
      <c r="F10" s="87"/>
    </row>
    <row r="11" spans="1:6" x14ac:dyDescent="0.2">
      <c r="A11" s="82"/>
      <c r="B11" s="83"/>
      <c r="C11" s="84"/>
      <c r="D11" s="85"/>
      <c r="E11" s="85"/>
      <c r="F11" s="85"/>
    </row>
    <row r="12" spans="1:6" ht="255" x14ac:dyDescent="0.25">
      <c r="A12" s="88" t="s">
        <v>106</v>
      </c>
      <c r="B12" s="89" t="s">
        <v>110</v>
      </c>
      <c r="C12" s="90" t="s">
        <v>111</v>
      </c>
      <c r="D12" s="91">
        <v>15</v>
      </c>
      <c r="E12" s="91"/>
      <c r="F12" s="91"/>
    </row>
    <row r="13" spans="1:6" ht="270" x14ac:dyDescent="0.25">
      <c r="A13" s="88" t="s">
        <v>112</v>
      </c>
      <c r="B13" s="89" t="s">
        <v>113</v>
      </c>
      <c r="C13" s="90" t="s">
        <v>111</v>
      </c>
      <c r="D13" s="91">
        <v>5</v>
      </c>
      <c r="E13" s="91"/>
      <c r="F13" s="91"/>
    </row>
    <row r="14" spans="1:6" ht="75" x14ac:dyDescent="0.25">
      <c r="A14" s="88" t="s">
        <v>114</v>
      </c>
      <c r="B14" s="89" t="s">
        <v>115</v>
      </c>
      <c r="C14" s="90" t="s">
        <v>111</v>
      </c>
      <c r="D14" s="91">
        <v>2</v>
      </c>
      <c r="E14" s="91"/>
      <c r="F14" s="91"/>
    </row>
    <row r="15" spans="1:6" ht="60" x14ac:dyDescent="0.25">
      <c r="A15" s="88" t="s">
        <v>116</v>
      </c>
      <c r="B15" s="89" t="s">
        <v>117</v>
      </c>
      <c r="C15" s="90" t="s">
        <v>111</v>
      </c>
      <c r="D15" s="91">
        <v>3.78</v>
      </c>
      <c r="E15" s="91"/>
      <c r="F15" s="91"/>
    </row>
    <row r="16" spans="1:6" ht="90" x14ac:dyDescent="0.25">
      <c r="A16" s="88" t="s">
        <v>118</v>
      </c>
      <c r="B16" s="89" t="s">
        <v>119</v>
      </c>
      <c r="C16" s="90" t="s">
        <v>120</v>
      </c>
      <c r="D16" s="91">
        <v>80</v>
      </c>
      <c r="E16" s="91"/>
      <c r="F16" s="91"/>
    </row>
    <row r="17" spans="1:6" ht="195" x14ac:dyDescent="0.25">
      <c r="A17" s="88" t="s">
        <v>121</v>
      </c>
      <c r="B17" s="89" t="s">
        <v>122</v>
      </c>
      <c r="C17" s="90" t="s">
        <v>111</v>
      </c>
      <c r="D17" s="91">
        <v>46.44</v>
      </c>
      <c r="E17" s="91"/>
      <c r="F17" s="91"/>
    </row>
    <row r="18" spans="1:6" ht="255" x14ac:dyDescent="0.25">
      <c r="A18" s="88" t="s">
        <v>123</v>
      </c>
      <c r="B18" s="89" t="s">
        <v>124</v>
      </c>
      <c r="C18" s="90" t="s">
        <v>111</v>
      </c>
      <c r="D18" s="91">
        <v>29.17</v>
      </c>
      <c r="E18" s="91"/>
      <c r="F18" s="91"/>
    </row>
    <row r="19" spans="1:6" ht="180" x14ac:dyDescent="0.25">
      <c r="A19" s="88" t="s">
        <v>125</v>
      </c>
      <c r="B19" s="89" t="s">
        <v>126</v>
      </c>
      <c r="C19" s="90" t="s">
        <v>111</v>
      </c>
      <c r="D19" s="91">
        <v>3</v>
      </c>
      <c r="E19" s="91"/>
      <c r="F19" s="91"/>
    </row>
    <row r="20" spans="1:6" ht="150" x14ac:dyDescent="0.25">
      <c r="A20" s="88" t="s">
        <v>127</v>
      </c>
      <c r="B20" s="89" t="s">
        <v>128</v>
      </c>
      <c r="C20" s="90" t="s">
        <v>111</v>
      </c>
      <c r="D20" s="91">
        <v>5</v>
      </c>
      <c r="E20" s="91"/>
      <c r="F20" s="91"/>
    </row>
    <row r="21" spans="1:6" ht="195" x14ac:dyDescent="0.25">
      <c r="A21" s="88" t="s">
        <v>129</v>
      </c>
      <c r="B21" s="89" t="s">
        <v>130</v>
      </c>
      <c r="C21" s="90" t="s">
        <v>111</v>
      </c>
      <c r="D21" s="91">
        <v>10.94</v>
      </c>
      <c r="E21" s="91"/>
      <c r="F21" s="91"/>
    </row>
    <row r="22" spans="1:6" ht="75" x14ac:dyDescent="0.25">
      <c r="A22" s="88" t="s">
        <v>131</v>
      </c>
      <c r="B22" s="89" t="s">
        <v>132</v>
      </c>
      <c r="C22" s="90" t="s">
        <v>111</v>
      </c>
      <c r="D22" s="91">
        <v>37</v>
      </c>
      <c r="E22" s="91"/>
      <c r="F22" s="91"/>
    </row>
    <row r="23" spans="1:6" x14ac:dyDescent="0.2">
      <c r="A23" s="82"/>
      <c r="B23" s="83"/>
      <c r="C23" s="84"/>
      <c r="D23" s="85"/>
      <c r="E23" s="85"/>
      <c r="F23" s="85"/>
    </row>
    <row r="24" spans="1:6" ht="15" x14ac:dyDescent="0.25">
      <c r="A24" s="86" t="s">
        <v>108</v>
      </c>
      <c r="B24" s="124" t="s">
        <v>166</v>
      </c>
      <c r="C24" s="125"/>
      <c r="D24" s="125"/>
      <c r="E24" s="125"/>
      <c r="F24" s="87"/>
    </row>
    <row r="25" spans="1:6" x14ac:dyDescent="0.2">
      <c r="A25" s="82"/>
      <c r="B25" s="83"/>
      <c r="C25" s="84"/>
      <c r="D25" s="85"/>
      <c r="E25" s="85"/>
      <c r="F25" s="85"/>
    </row>
    <row r="26" spans="1:6" ht="15" x14ac:dyDescent="0.25">
      <c r="A26" s="86" t="s">
        <v>133</v>
      </c>
      <c r="B26" s="124" t="s">
        <v>134</v>
      </c>
      <c r="C26" s="125"/>
      <c r="D26" s="125"/>
      <c r="E26" s="125"/>
      <c r="F26" s="87"/>
    </row>
    <row r="27" spans="1:6" x14ac:dyDescent="0.2">
      <c r="A27" s="82"/>
      <c r="B27" s="83"/>
      <c r="C27" s="84"/>
      <c r="D27" s="85"/>
      <c r="E27" s="85"/>
      <c r="F27" s="85"/>
    </row>
    <row r="28" spans="1:6" ht="75" x14ac:dyDescent="0.25">
      <c r="A28" s="88" t="s">
        <v>106</v>
      </c>
      <c r="B28" s="89" t="s">
        <v>135</v>
      </c>
      <c r="C28" s="90" t="s">
        <v>111</v>
      </c>
      <c r="D28" s="91">
        <v>0.2</v>
      </c>
      <c r="E28" s="91"/>
      <c r="F28" s="91"/>
    </row>
    <row r="29" spans="1:6" ht="135" x14ac:dyDescent="0.25">
      <c r="A29" s="88" t="s">
        <v>112</v>
      </c>
      <c r="B29" s="89" t="s">
        <v>136</v>
      </c>
      <c r="C29" s="90" t="s">
        <v>43</v>
      </c>
      <c r="D29" s="91">
        <v>1</v>
      </c>
      <c r="E29" s="91"/>
      <c r="F29" s="91"/>
    </row>
    <row r="30" spans="1:6" ht="150" x14ac:dyDescent="0.25">
      <c r="A30" s="88" t="s">
        <v>114</v>
      </c>
      <c r="B30" s="89" t="s">
        <v>137</v>
      </c>
      <c r="C30" s="90" t="s">
        <v>43</v>
      </c>
      <c r="D30" s="91">
        <v>1</v>
      </c>
      <c r="E30" s="91"/>
      <c r="F30" s="91"/>
    </row>
    <row r="31" spans="1:6" x14ac:dyDescent="0.2">
      <c r="A31" s="82"/>
      <c r="B31" s="83"/>
      <c r="C31" s="84"/>
      <c r="D31" s="85"/>
      <c r="E31" s="85"/>
      <c r="F31" s="85"/>
    </row>
    <row r="32" spans="1:6" ht="15" x14ac:dyDescent="0.25">
      <c r="A32" s="86" t="s">
        <v>133</v>
      </c>
      <c r="B32" s="124" t="s">
        <v>167</v>
      </c>
      <c r="C32" s="125"/>
      <c r="D32" s="125"/>
      <c r="E32" s="125"/>
      <c r="F32" s="87"/>
    </row>
    <row r="33" spans="1:6" x14ac:dyDescent="0.2">
      <c r="A33" s="82"/>
      <c r="B33" s="83"/>
      <c r="C33" s="84"/>
      <c r="D33" s="85"/>
      <c r="E33" s="85"/>
      <c r="F33" s="85"/>
    </row>
    <row r="34" spans="1:6" ht="15" x14ac:dyDescent="0.25">
      <c r="A34" s="86" t="s">
        <v>138</v>
      </c>
      <c r="B34" s="124" t="s">
        <v>139</v>
      </c>
      <c r="C34" s="125"/>
      <c r="D34" s="125"/>
      <c r="E34" s="125"/>
      <c r="F34" s="87"/>
    </row>
    <row r="35" spans="1:6" x14ac:dyDescent="0.2">
      <c r="A35" s="82"/>
      <c r="B35" s="83"/>
      <c r="C35" s="84"/>
      <c r="D35" s="85"/>
      <c r="E35" s="85"/>
      <c r="F35" s="85"/>
    </row>
    <row r="36" spans="1:6" ht="90" x14ac:dyDescent="0.25">
      <c r="A36" s="88" t="s">
        <v>106</v>
      </c>
      <c r="B36" s="89" t="s">
        <v>140</v>
      </c>
      <c r="C36" s="90"/>
      <c r="D36" s="91"/>
      <c r="E36" s="91"/>
      <c r="F36" s="91"/>
    </row>
    <row r="37" spans="1:6" ht="15" x14ac:dyDescent="0.25">
      <c r="A37" s="88" t="s">
        <v>141</v>
      </c>
      <c r="B37" s="89" t="s">
        <v>142</v>
      </c>
      <c r="C37" s="90" t="s">
        <v>107</v>
      </c>
      <c r="D37" s="91">
        <v>3</v>
      </c>
      <c r="E37" s="91"/>
      <c r="F37" s="91"/>
    </row>
    <row r="38" spans="1:6" ht="105" x14ac:dyDescent="0.25">
      <c r="A38" s="88" t="s">
        <v>112</v>
      </c>
      <c r="B38" s="89" t="s">
        <v>143</v>
      </c>
      <c r="C38" s="90"/>
      <c r="D38" s="91"/>
      <c r="E38" s="91"/>
      <c r="F38" s="91"/>
    </row>
    <row r="39" spans="1:6" ht="15" x14ac:dyDescent="0.25">
      <c r="A39" s="88" t="s">
        <v>141</v>
      </c>
      <c r="B39" s="89" t="s">
        <v>144</v>
      </c>
      <c r="C39" s="90" t="s">
        <v>107</v>
      </c>
      <c r="D39" s="91">
        <v>5</v>
      </c>
      <c r="E39" s="91"/>
      <c r="F39" s="91"/>
    </row>
    <row r="40" spans="1:6" ht="390" x14ac:dyDescent="0.25">
      <c r="A40" s="88" t="s">
        <v>114</v>
      </c>
      <c r="B40" s="89" t="s">
        <v>190</v>
      </c>
      <c r="C40" s="90" t="s">
        <v>43</v>
      </c>
      <c r="D40" s="91">
        <v>1</v>
      </c>
      <c r="E40" s="91"/>
      <c r="F40" s="91"/>
    </row>
    <row r="41" spans="1:6" ht="210" x14ac:dyDescent="0.25">
      <c r="A41" s="88" t="s">
        <v>116</v>
      </c>
      <c r="B41" s="89" t="s">
        <v>145</v>
      </c>
      <c r="C41" s="90" t="s">
        <v>43</v>
      </c>
      <c r="D41" s="91">
        <v>3</v>
      </c>
      <c r="E41" s="91"/>
      <c r="F41" s="91"/>
    </row>
    <row r="42" spans="1:6" ht="225" x14ac:dyDescent="0.25">
      <c r="A42" s="88" t="s">
        <v>118</v>
      </c>
      <c r="B42" s="89" t="s">
        <v>146</v>
      </c>
      <c r="C42" s="90" t="s">
        <v>43</v>
      </c>
      <c r="D42" s="91">
        <v>2</v>
      </c>
      <c r="E42" s="91"/>
      <c r="F42" s="91"/>
    </row>
    <row r="43" spans="1:6" ht="225" x14ac:dyDescent="0.25">
      <c r="A43" s="88" t="s">
        <v>121</v>
      </c>
      <c r="B43" s="89" t="s">
        <v>147</v>
      </c>
      <c r="C43" s="90" t="s">
        <v>120</v>
      </c>
      <c r="D43" s="91">
        <v>107.66</v>
      </c>
      <c r="E43" s="91"/>
      <c r="F43" s="91"/>
    </row>
    <row r="44" spans="1:6" ht="210" x14ac:dyDescent="0.25">
      <c r="A44" s="88" t="s">
        <v>123</v>
      </c>
      <c r="B44" s="89" t="s">
        <v>148</v>
      </c>
      <c r="C44" s="90" t="s">
        <v>120</v>
      </c>
      <c r="D44" s="91">
        <v>21.25</v>
      </c>
      <c r="E44" s="91"/>
      <c r="F44" s="91"/>
    </row>
    <row r="45" spans="1:6" x14ac:dyDescent="0.2">
      <c r="A45" s="82"/>
      <c r="B45" s="83"/>
      <c r="C45" s="84"/>
      <c r="D45" s="85"/>
      <c r="E45" s="85"/>
      <c r="F45" s="85"/>
    </row>
    <row r="46" spans="1:6" ht="15" x14ac:dyDescent="0.25">
      <c r="A46" s="86" t="s">
        <v>138</v>
      </c>
      <c r="B46" s="124" t="s">
        <v>168</v>
      </c>
      <c r="C46" s="125"/>
      <c r="D46" s="125"/>
      <c r="E46" s="125"/>
      <c r="F46" s="87"/>
    </row>
    <row r="47" spans="1:6" x14ac:dyDescent="0.2">
      <c r="A47" s="82"/>
      <c r="B47" s="83"/>
      <c r="C47" s="84"/>
      <c r="D47" s="85"/>
      <c r="E47" s="85"/>
      <c r="F47" s="85"/>
    </row>
    <row r="48" spans="1:6" ht="15" x14ac:dyDescent="0.25">
      <c r="A48" s="86" t="s">
        <v>149</v>
      </c>
      <c r="B48" s="124" t="s">
        <v>150</v>
      </c>
      <c r="C48" s="125"/>
      <c r="D48" s="125"/>
      <c r="E48" s="125"/>
      <c r="F48" s="87"/>
    </row>
    <row r="49" spans="1:6" x14ac:dyDescent="0.2">
      <c r="A49" s="82"/>
      <c r="B49" s="83"/>
      <c r="C49" s="84"/>
      <c r="D49" s="85"/>
      <c r="E49" s="85"/>
      <c r="F49" s="85"/>
    </row>
    <row r="50" spans="1:6" ht="255" x14ac:dyDescent="0.25">
      <c r="A50" s="88" t="s">
        <v>106</v>
      </c>
      <c r="B50" s="89" t="s">
        <v>151</v>
      </c>
      <c r="C50" s="90" t="s">
        <v>107</v>
      </c>
      <c r="D50" s="91">
        <v>12</v>
      </c>
      <c r="E50" s="91"/>
      <c r="F50" s="91"/>
    </row>
    <row r="51" spans="1:6" ht="270" x14ac:dyDescent="0.25">
      <c r="A51" s="88" t="s">
        <v>112</v>
      </c>
      <c r="B51" s="89" t="s">
        <v>152</v>
      </c>
      <c r="C51" s="90"/>
      <c r="D51" s="91"/>
      <c r="E51" s="91"/>
      <c r="F51" s="91"/>
    </row>
    <row r="52" spans="1:6" ht="15" x14ac:dyDescent="0.25">
      <c r="A52" s="88" t="s">
        <v>141</v>
      </c>
      <c r="B52" s="89" t="s">
        <v>153</v>
      </c>
      <c r="C52" s="90" t="s">
        <v>43</v>
      </c>
      <c r="D52" s="91">
        <v>2</v>
      </c>
      <c r="E52" s="91"/>
      <c r="F52" s="91"/>
    </row>
    <row r="53" spans="1:6" ht="15" x14ac:dyDescent="0.25">
      <c r="A53" s="88" t="s">
        <v>141</v>
      </c>
      <c r="B53" s="89" t="s">
        <v>154</v>
      </c>
      <c r="C53" s="90" t="s">
        <v>43</v>
      </c>
      <c r="D53" s="91">
        <v>1</v>
      </c>
      <c r="E53" s="91"/>
      <c r="F53" s="91"/>
    </row>
    <row r="54" spans="1:6" ht="135" x14ac:dyDescent="0.25">
      <c r="A54" s="88" t="s">
        <v>114</v>
      </c>
      <c r="B54" s="89" t="s">
        <v>155</v>
      </c>
      <c r="C54" s="90" t="s">
        <v>43</v>
      </c>
      <c r="D54" s="91">
        <v>8</v>
      </c>
      <c r="E54" s="91"/>
      <c r="F54" s="91"/>
    </row>
    <row r="55" spans="1:6" ht="105" x14ac:dyDescent="0.25">
      <c r="A55" s="88" t="s">
        <v>116</v>
      </c>
      <c r="B55" s="89" t="s">
        <v>156</v>
      </c>
      <c r="C55" s="90" t="s">
        <v>43</v>
      </c>
      <c r="D55" s="91">
        <v>1</v>
      </c>
      <c r="E55" s="91"/>
      <c r="F55" s="91"/>
    </row>
    <row r="56" spans="1:6" ht="90" x14ac:dyDescent="0.25">
      <c r="A56" s="88" t="s">
        <v>118</v>
      </c>
      <c r="B56" s="89" t="s">
        <v>157</v>
      </c>
      <c r="C56" s="90" t="s">
        <v>43</v>
      </c>
      <c r="D56" s="91">
        <v>1</v>
      </c>
      <c r="E56" s="91"/>
      <c r="F56" s="91"/>
    </row>
    <row r="57" spans="1:6" ht="409.5" x14ac:dyDescent="0.25">
      <c r="A57" s="88" t="s">
        <v>121</v>
      </c>
      <c r="B57" s="89" t="s">
        <v>158</v>
      </c>
      <c r="C57" s="90" t="s">
        <v>43</v>
      </c>
      <c r="D57" s="91">
        <v>1</v>
      </c>
      <c r="E57" s="91"/>
      <c r="F57" s="91"/>
    </row>
    <row r="58" spans="1:6" x14ac:dyDescent="0.2">
      <c r="A58" s="82"/>
      <c r="B58" s="83"/>
      <c r="C58" s="84"/>
      <c r="D58" s="85"/>
      <c r="E58" s="85"/>
      <c r="F58" s="85"/>
    </row>
    <row r="59" spans="1:6" ht="15" x14ac:dyDescent="0.25">
      <c r="A59" s="86" t="s">
        <v>149</v>
      </c>
      <c r="B59" s="124" t="s">
        <v>169</v>
      </c>
      <c r="C59" s="125"/>
      <c r="D59" s="125"/>
      <c r="E59" s="125"/>
      <c r="F59" s="87"/>
    </row>
    <row r="60" spans="1:6" x14ac:dyDescent="0.2">
      <c r="A60" s="82"/>
      <c r="B60" s="83"/>
      <c r="C60" s="84"/>
      <c r="D60" s="85"/>
      <c r="E60" s="85"/>
      <c r="F60" s="85"/>
    </row>
    <row r="61" spans="1:6" ht="15" x14ac:dyDescent="0.25">
      <c r="A61" s="86" t="s">
        <v>159</v>
      </c>
      <c r="B61" s="124" t="s">
        <v>160</v>
      </c>
      <c r="C61" s="125"/>
      <c r="D61" s="125"/>
      <c r="E61" s="125"/>
      <c r="F61" s="87"/>
    </row>
    <row r="62" spans="1:6" x14ac:dyDescent="0.2">
      <c r="A62" s="82"/>
      <c r="B62" s="83"/>
      <c r="C62" s="84"/>
      <c r="D62" s="85"/>
      <c r="E62" s="85"/>
      <c r="F62" s="85"/>
    </row>
    <row r="63" spans="1:6" ht="270" x14ac:dyDescent="0.25">
      <c r="A63" s="88" t="s">
        <v>106</v>
      </c>
      <c r="B63" s="89" t="s">
        <v>161</v>
      </c>
      <c r="C63" s="90" t="s">
        <v>162</v>
      </c>
      <c r="D63" s="91">
        <v>1</v>
      </c>
      <c r="E63" s="91"/>
      <c r="F63" s="91"/>
    </row>
    <row r="64" spans="1:6" x14ac:dyDescent="0.2">
      <c r="A64" s="82"/>
      <c r="B64" s="83"/>
      <c r="C64" s="84"/>
      <c r="D64" s="85"/>
      <c r="E64" s="85"/>
      <c r="F64" s="85"/>
    </row>
    <row r="65" spans="1:6" ht="15" x14ac:dyDescent="0.25">
      <c r="A65" s="86" t="s">
        <v>159</v>
      </c>
      <c r="B65" s="124" t="s">
        <v>170</v>
      </c>
      <c r="C65" s="125"/>
      <c r="D65" s="125"/>
      <c r="E65" s="125"/>
      <c r="F65" s="87"/>
    </row>
    <row r="66" spans="1:6" x14ac:dyDescent="0.2">
      <c r="A66" s="82"/>
      <c r="B66" s="83"/>
      <c r="C66" s="84"/>
      <c r="D66" s="85"/>
      <c r="E66" s="85"/>
      <c r="F66" s="85"/>
    </row>
    <row r="67" spans="1:6" x14ac:dyDescent="0.2">
      <c r="A67" s="82"/>
      <c r="B67" s="83"/>
      <c r="C67" s="84"/>
      <c r="D67" s="85"/>
      <c r="E67" s="85"/>
      <c r="F67" s="85"/>
    </row>
    <row r="68" spans="1:6" ht="13.5" x14ac:dyDescent="0.25">
      <c r="A68" s="82"/>
      <c r="B68" s="124" t="s">
        <v>163</v>
      </c>
      <c r="C68" s="125"/>
      <c r="D68" s="125"/>
      <c r="E68" s="125"/>
      <c r="F68" s="85"/>
    </row>
    <row r="69" spans="1:6" x14ac:dyDescent="0.2">
      <c r="A69" s="82"/>
      <c r="B69" s="83"/>
      <c r="C69" s="84"/>
      <c r="D69" s="85"/>
      <c r="E69" s="85"/>
      <c r="F69" s="85"/>
    </row>
    <row r="70" spans="1:6" ht="15" x14ac:dyDescent="0.25">
      <c r="A70" s="92" t="s">
        <v>104</v>
      </c>
      <c r="B70" s="124" t="s">
        <v>105</v>
      </c>
      <c r="C70" s="125"/>
      <c r="D70" s="125"/>
      <c r="E70" s="125"/>
      <c r="F70" s="87"/>
    </row>
    <row r="71" spans="1:6" ht="15" x14ac:dyDescent="0.25">
      <c r="A71" s="92" t="s">
        <v>108</v>
      </c>
      <c r="B71" s="124" t="s">
        <v>109</v>
      </c>
      <c r="C71" s="125"/>
      <c r="D71" s="125"/>
      <c r="E71" s="125"/>
      <c r="F71" s="87"/>
    </row>
    <row r="72" spans="1:6" ht="15" x14ac:dyDescent="0.25">
      <c r="A72" s="92" t="s">
        <v>133</v>
      </c>
      <c r="B72" s="124" t="s">
        <v>134</v>
      </c>
      <c r="C72" s="125"/>
      <c r="D72" s="125"/>
      <c r="E72" s="125"/>
      <c r="F72" s="87"/>
    </row>
    <row r="73" spans="1:6" ht="15" x14ac:dyDescent="0.25">
      <c r="A73" s="92" t="s">
        <v>138</v>
      </c>
      <c r="B73" s="124" t="s">
        <v>139</v>
      </c>
      <c r="C73" s="125"/>
      <c r="D73" s="125"/>
      <c r="E73" s="125"/>
      <c r="F73" s="87"/>
    </row>
    <row r="74" spans="1:6" ht="15" x14ac:dyDescent="0.25">
      <c r="A74" s="92" t="s">
        <v>149</v>
      </c>
      <c r="B74" s="124" t="s">
        <v>150</v>
      </c>
      <c r="C74" s="125"/>
      <c r="D74" s="125"/>
      <c r="E74" s="125"/>
      <c r="F74" s="87"/>
    </row>
    <row r="75" spans="1:6" ht="15" x14ac:dyDescent="0.25">
      <c r="A75" s="92" t="s">
        <v>159</v>
      </c>
      <c r="B75" s="124" t="s">
        <v>160</v>
      </c>
      <c r="C75" s="125"/>
      <c r="D75" s="125"/>
      <c r="E75" s="125"/>
      <c r="F75" s="87"/>
    </row>
    <row r="76" spans="1:6" x14ac:dyDescent="0.2">
      <c r="A76" s="82"/>
      <c r="B76" s="83"/>
      <c r="C76" s="84"/>
      <c r="D76" s="85"/>
      <c r="E76" s="85"/>
      <c r="F76" s="85"/>
    </row>
    <row r="77" spans="1:6" ht="15" x14ac:dyDescent="0.25">
      <c r="A77" s="92" t="s">
        <v>102</v>
      </c>
      <c r="B77" s="124" t="s">
        <v>171</v>
      </c>
      <c r="C77" s="125"/>
      <c r="D77" s="125"/>
      <c r="E77" s="125"/>
      <c r="F77" s="87"/>
    </row>
    <row r="78" spans="1:6" x14ac:dyDescent="0.2">
      <c r="A78" s="82"/>
      <c r="B78" s="83"/>
      <c r="C78" s="84"/>
      <c r="D78" s="85"/>
      <c r="E78" s="85"/>
      <c r="F78" s="85"/>
    </row>
    <row r="79" spans="1:6" ht="15" x14ac:dyDescent="0.25">
      <c r="A79" s="92"/>
      <c r="B79" s="124"/>
      <c r="C79" s="125"/>
      <c r="D79" s="125"/>
      <c r="E79" s="125"/>
      <c r="F79" s="87"/>
    </row>
    <row r="80" spans="1:6" x14ac:dyDescent="0.2">
      <c r="A80" s="82"/>
      <c r="B80" s="83"/>
      <c r="C80" s="84"/>
      <c r="D80" s="85"/>
      <c r="E80" s="85"/>
      <c r="F80" s="85"/>
    </row>
    <row r="81" spans="1:6" ht="15" x14ac:dyDescent="0.25">
      <c r="A81" s="82"/>
      <c r="B81" s="124"/>
      <c r="C81" s="125"/>
      <c r="D81" s="125"/>
      <c r="E81" s="125"/>
      <c r="F81" s="87"/>
    </row>
  </sheetData>
  <mergeCells count="23">
    <mergeCell ref="B81:E81"/>
    <mergeCell ref="B73:E73"/>
    <mergeCell ref="B74:E74"/>
    <mergeCell ref="B75:E75"/>
    <mergeCell ref="B77:E77"/>
    <mergeCell ref="B79:E79"/>
    <mergeCell ref="B65:E65"/>
    <mergeCell ref="B68:E68"/>
    <mergeCell ref="B70:E70"/>
    <mergeCell ref="B71:E71"/>
    <mergeCell ref="B72:E72"/>
    <mergeCell ref="B61:E61"/>
    <mergeCell ref="B2:E2"/>
    <mergeCell ref="B4:E4"/>
    <mergeCell ref="B8:E8"/>
    <mergeCell ref="B10:E10"/>
    <mergeCell ref="B24:E24"/>
    <mergeCell ref="B26:E26"/>
    <mergeCell ref="B32:E32"/>
    <mergeCell ref="B34:E34"/>
    <mergeCell ref="B46:E46"/>
    <mergeCell ref="B48:E48"/>
    <mergeCell ref="B59:E59"/>
  </mergeCells>
  <pageMargins left="0.7" right="0.7" top="0.75" bottom="0.75" header="0.3" footer="0.3"/>
  <pageSetup paperSize="9" orientation="portrait" r:id="rId1"/>
  <rowBreaks count="6" manualBreakCount="6">
    <brk id="8" max="16383" man="1"/>
    <brk id="24" max="16383" man="1"/>
    <brk id="32" max="16383" man="1"/>
    <brk id="46" max="16383" man="1"/>
    <brk id="60" max="16383" man="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view="pageBreakPreview" zoomScale="110" zoomScaleNormal="110" zoomScaleSheetLayoutView="110" workbookViewId="0">
      <selection activeCell="B14" sqref="B14"/>
    </sheetView>
  </sheetViews>
  <sheetFormatPr defaultRowHeight="12.75" x14ac:dyDescent="0.2"/>
  <cols>
    <col min="1" max="1" width="5.7109375" customWidth="1"/>
    <col min="2" max="2" width="43.28515625" customWidth="1"/>
    <col min="3" max="3" width="9.28515625" bestFit="1" customWidth="1"/>
    <col min="4" max="4" width="12.140625" bestFit="1" customWidth="1"/>
    <col min="5" max="5" width="9.28515625" bestFit="1" customWidth="1"/>
    <col min="6" max="6" width="17.42578125" customWidth="1"/>
  </cols>
  <sheetData>
    <row r="1" spans="1:8" ht="15.75" x14ac:dyDescent="0.2">
      <c r="A1" s="94"/>
      <c r="B1" s="95" t="s">
        <v>55</v>
      </c>
      <c r="C1" s="96"/>
      <c r="D1" s="96"/>
      <c r="E1" s="97"/>
      <c r="F1" s="98" t="s">
        <v>186</v>
      </c>
    </row>
    <row r="2" spans="1:8" ht="15.75" x14ac:dyDescent="0.2">
      <c r="A2" s="94"/>
      <c r="B2" s="95"/>
      <c r="C2" s="96"/>
      <c r="D2" s="99"/>
      <c r="E2" s="100"/>
      <c r="F2" s="101"/>
    </row>
    <row r="3" spans="1:8" ht="15.75" x14ac:dyDescent="0.25">
      <c r="A3" s="94">
        <v>1</v>
      </c>
      <c r="B3" s="94" t="s">
        <v>192</v>
      </c>
      <c r="C3" s="102"/>
      <c r="D3" s="103"/>
      <c r="E3" s="103"/>
      <c r="F3" s="104"/>
    </row>
    <row r="4" spans="1:8" ht="15.75" x14ac:dyDescent="0.25">
      <c r="A4" s="94">
        <v>2</v>
      </c>
      <c r="B4" s="94" t="s">
        <v>193</v>
      </c>
      <c r="C4" s="102"/>
      <c r="D4" s="103"/>
      <c r="E4" s="103"/>
      <c r="F4" s="104"/>
    </row>
    <row r="5" spans="1:8" ht="15.75" x14ac:dyDescent="0.25">
      <c r="A5" s="94"/>
      <c r="B5" s="105"/>
      <c r="C5" s="102"/>
      <c r="D5" s="103"/>
      <c r="E5" s="103"/>
      <c r="F5" s="106"/>
    </row>
    <row r="6" spans="1:8" ht="15.75" x14ac:dyDescent="0.25">
      <c r="A6" s="94"/>
      <c r="B6" s="95" t="s">
        <v>184</v>
      </c>
      <c r="C6" s="102"/>
      <c r="D6" s="103"/>
      <c r="E6" s="103"/>
      <c r="F6" s="104"/>
    </row>
    <row r="7" spans="1:8" ht="15.75" x14ac:dyDescent="0.25">
      <c r="A7" s="107"/>
      <c r="B7" s="108" t="s">
        <v>200</v>
      </c>
      <c r="C7" s="107"/>
      <c r="D7" s="107"/>
      <c r="E7" s="107"/>
      <c r="F7" s="104"/>
    </row>
    <row r="8" spans="1:8" ht="15.75" x14ac:dyDescent="0.25">
      <c r="A8" s="107"/>
      <c r="B8" s="109"/>
      <c r="C8" s="107"/>
      <c r="D8" s="107"/>
      <c r="E8" s="107"/>
      <c r="F8" s="110"/>
    </row>
    <row r="9" spans="1:8" ht="15.75" x14ac:dyDescent="0.25">
      <c r="A9" s="107"/>
      <c r="B9" s="108" t="s">
        <v>187</v>
      </c>
      <c r="C9" s="107"/>
      <c r="D9" s="107"/>
      <c r="E9" s="107"/>
      <c r="F9" s="111"/>
    </row>
    <row r="15" spans="1:8" x14ac:dyDescent="0.2">
      <c r="D15" t="s">
        <v>188</v>
      </c>
      <c r="H15" s="8"/>
    </row>
    <row r="16" spans="1:8" x14ac:dyDescent="0.2">
      <c r="D16" t="s">
        <v>189</v>
      </c>
    </row>
    <row r="18" spans="2:6" ht="15" x14ac:dyDescent="0.25">
      <c r="D18" s="118"/>
      <c r="E18" s="118" t="s">
        <v>195</v>
      </c>
      <c r="F18" s="118"/>
    </row>
    <row r="19" spans="2:6" ht="15" x14ac:dyDescent="0.25">
      <c r="B19" s="122"/>
      <c r="D19" s="118"/>
      <c r="E19" s="118"/>
      <c r="F19" s="118"/>
    </row>
    <row r="20" spans="2:6" ht="15" x14ac:dyDescent="0.25">
      <c r="B20" s="123" t="s">
        <v>196</v>
      </c>
      <c r="D20" s="118"/>
      <c r="E20" s="118"/>
      <c r="F20" s="118"/>
    </row>
    <row r="21" spans="2:6" ht="15" x14ac:dyDescent="0.25">
      <c r="D21" s="119"/>
      <c r="E21" s="119"/>
      <c r="F21" s="119"/>
    </row>
    <row r="22" spans="2:6" ht="15" x14ac:dyDescent="0.25">
      <c r="D22" s="126" t="s">
        <v>197</v>
      </c>
      <c r="E22" s="126"/>
      <c r="F22" s="126"/>
    </row>
    <row r="23" spans="2:6" ht="15" x14ac:dyDescent="0.25">
      <c r="D23" s="120"/>
      <c r="E23" s="120"/>
      <c r="F23" s="120"/>
    </row>
    <row r="24" spans="2:6" ht="15" x14ac:dyDescent="0.25">
      <c r="D24" s="120"/>
      <c r="E24" s="120"/>
      <c r="F24" s="120"/>
    </row>
    <row r="25" spans="2:6" ht="15" x14ac:dyDescent="0.25">
      <c r="C25" s="123" t="s">
        <v>199</v>
      </c>
      <c r="D25" s="120"/>
      <c r="E25" s="120"/>
      <c r="F25" s="120"/>
    </row>
    <row r="26" spans="2:6" ht="15" x14ac:dyDescent="0.25">
      <c r="D26" s="121"/>
      <c r="E26" s="121"/>
      <c r="F26" s="121"/>
    </row>
    <row r="27" spans="2:6" ht="15" x14ac:dyDescent="0.25">
      <c r="D27" s="126" t="s">
        <v>198</v>
      </c>
      <c r="E27" s="126"/>
      <c r="F27" s="126"/>
    </row>
  </sheetData>
  <mergeCells count="2">
    <mergeCell ref="D22:F22"/>
    <mergeCell ref="D27:F27"/>
  </mergeCells>
  <phoneticPr fontId="21" type="noConversion"/>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NASLOV</vt:lpstr>
      <vt:lpstr>CESTA</vt:lpstr>
      <vt:lpstr>ODVODNJA I VODOVOD</vt:lpstr>
      <vt:lpstr>REKAPITULACIJA</vt:lpstr>
      <vt:lpstr>CESTA!Print_Area</vt:lpstr>
      <vt:lpstr>'ODVODNJA I VODOVOD'!Print_Area</vt:lpstr>
      <vt:lpstr>REKAPITULACIJA!Print_Area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Korisnik</cp:lastModifiedBy>
  <cp:lastPrinted>2024-07-24T11:05:48Z</cp:lastPrinted>
  <dcterms:created xsi:type="dcterms:W3CDTF">1997-07-08T12:11:51Z</dcterms:created>
  <dcterms:modified xsi:type="dcterms:W3CDTF">2024-07-24T11:06:09Z</dcterms:modified>
</cp:coreProperties>
</file>